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1"/>
  </bookViews>
  <sheets>
    <sheet name="งบกลาง" sheetId="10" r:id="rId1"/>
    <sheet name="บริหารทั่วไป" sheetId="2" r:id="rId2"/>
    <sheet name="บริหารงานคลัง" sheetId="11" r:id="rId3"/>
    <sheet name="สงบภายใน" sheetId="3" r:id="rId4"/>
    <sheet name="บริหารการศึกษา" sheetId="15" r:id="rId5"/>
    <sheet name="ระดับก่อนวัยเรียนและประถม" sheetId="16" r:id="rId6"/>
    <sheet name="สาธารณสุข" sheetId="4" r:id="rId7"/>
    <sheet name="บริหารเคหะและชุมชน" sheetId="13" r:id="rId8"/>
    <sheet name="ไฟฟ้าถนน" sheetId="14" r:id="rId9"/>
    <sheet name="ความเข้มแข็งของชุมชน" sheetId="5" r:id="rId10"/>
    <sheet name="งานกีฬาและนันทนาการ" sheetId="17" r:id="rId11"/>
    <sheet name="ศาสนาวัฒนธรรมท้องถิ่น" sheetId="18" r:id="rId12"/>
    <sheet name="ส่งเสริมการเกษตร" sheetId="7" r:id="rId13"/>
    <sheet name="กิจการประปา" sheetId="12" r:id="rId14"/>
  </sheets>
  <calcPr calcId="144525"/>
</workbook>
</file>

<file path=xl/calcChain.xml><?xml version="1.0" encoding="utf-8"?>
<calcChain xmlns="http://schemas.openxmlformats.org/spreadsheetml/2006/main">
  <c r="F29" i="10" l="1"/>
  <c r="F4" i="10" s="1"/>
  <c r="F30" i="4" l="1"/>
  <c r="F29" i="4" s="1"/>
  <c r="F67" i="13" l="1"/>
  <c r="F66" i="13" s="1"/>
  <c r="F16" i="14" l="1"/>
  <c r="F15" i="14" s="1"/>
  <c r="F14" i="14" s="1"/>
  <c r="F313" i="2"/>
  <c r="F312" i="2" s="1"/>
  <c r="F14" i="3" l="1"/>
  <c r="F13" i="3" s="1"/>
  <c r="F224" i="2" l="1"/>
  <c r="F21" i="12" l="1"/>
  <c r="F20" i="12" s="1"/>
  <c r="F19" i="12" s="1"/>
  <c r="F11" i="12"/>
  <c r="F5" i="12"/>
  <c r="F3" i="14"/>
  <c r="F2" i="14" s="1"/>
  <c r="F29" i="13"/>
  <c r="F42" i="13"/>
  <c r="F5" i="13"/>
  <c r="F4" i="13" s="1"/>
  <c r="F14" i="12"/>
  <c r="F113" i="11"/>
  <c r="F78" i="11"/>
  <c r="F56" i="11"/>
  <c r="F51" i="11"/>
  <c r="F44" i="11"/>
  <c r="F31" i="11"/>
  <c r="F19" i="11"/>
  <c r="F12" i="11"/>
  <c r="F5" i="11"/>
  <c r="F28" i="13" l="1"/>
  <c r="F20" i="13" s="1"/>
  <c r="F30" i="11"/>
  <c r="F18" i="11" s="1"/>
  <c r="F77" i="11"/>
  <c r="F76" i="11" s="1"/>
  <c r="F4" i="12"/>
  <c r="F3" i="12" s="1"/>
  <c r="F1" i="14"/>
  <c r="F4" i="11"/>
  <c r="F3" i="13" l="1"/>
  <c r="F3" i="11"/>
  <c r="F3" i="10"/>
  <c r="F164" i="2"/>
  <c r="F26" i="7" l="1"/>
  <c r="F6" i="5" l="1"/>
  <c r="F27" i="2" l="1"/>
  <c r="F45" i="2"/>
  <c r="F65" i="2"/>
  <c r="F81" i="2"/>
  <c r="F120" i="2"/>
  <c r="F150" i="2"/>
  <c r="F59" i="2" l="1"/>
  <c r="F44" i="2" s="1"/>
  <c r="F22" i="7"/>
  <c r="F8" i="7"/>
  <c r="F5" i="5"/>
  <c r="F4" i="5" s="1"/>
  <c r="F3" i="5" s="1"/>
  <c r="F5" i="7" l="1"/>
  <c r="F4" i="7" s="1"/>
  <c r="F3" i="7" s="1"/>
  <c r="F6" i="4"/>
  <c r="F5" i="4" s="1"/>
  <c r="F4" i="4" s="1"/>
  <c r="F3" i="4" s="1"/>
  <c r="F46" i="3"/>
  <c r="F45" i="3" s="1"/>
  <c r="F39" i="3" s="1"/>
  <c r="F38" i="3" s="1"/>
  <c r="F10" i="3"/>
  <c r="F5" i="3"/>
  <c r="F11" i="2"/>
  <c r="F10" i="2" s="1"/>
  <c r="F163" i="2" l="1"/>
  <c r="F4" i="3"/>
  <c r="F162" i="2" l="1"/>
  <c r="F9" i="2" s="1"/>
  <c r="F3" i="3"/>
</calcChain>
</file>

<file path=xl/sharedStrings.xml><?xml version="1.0" encoding="utf-8"?>
<sst xmlns="http://schemas.openxmlformats.org/spreadsheetml/2006/main" count="1654" uniqueCount="742">
  <si>
    <t>แผนงานงบกลาง</t>
  </si>
  <si>
    <t>รวม</t>
  </si>
  <si>
    <t>บาท</t>
  </si>
  <si>
    <t>จำนวน</t>
  </si>
  <si>
    <t>เพื่อจ่ายเป็นเบี้ยความพิการให้แก่คนพิการที่แพทย์รับรองและ</t>
  </si>
  <si>
    <t xml:space="preserve">ทำการวินิจฉัยแล้วซึ่งองค์การบริหารส่วนตำบลปันแตประกาศให้เป็นผู้มีสิทธิในการรับเงิน </t>
  </si>
  <si>
    <t>รายงานรายละเอียดประมาณการรายจ่ายงบประมาณรายจ่ายทั่วไป</t>
  </si>
  <si>
    <t>องค์การบริหารส่วนตำบลปันแต</t>
  </si>
  <si>
    <t>อำเภอควนขนุน  จังหวัดพัทลุง</t>
  </si>
  <si>
    <t>และหมวดเงินอุดหนุนทั่วไป  แยกเป็น</t>
  </si>
  <si>
    <t>แผนงานบริหารงานทั่วไป</t>
  </si>
  <si>
    <t>งานบริหารทั่วไป</t>
  </si>
  <si>
    <t>งบบุคลากร</t>
  </si>
  <si>
    <t xml:space="preserve">เพื่อจ่ายเป็นเงินเดือนให้แก่นายกองค์การบริหารส่วนตำบล  </t>
  </si>
  <si>
    <t xml:space="preserve">จำนวน 1  คน และรองนายกองค์การบริหารส่วนตำบล จำนวน 2  คน   </t>
  </si>
  <si>
    <t xml:space="preserve">เพื่อจ่ายเป็นเงินค่าตอบแทนประจำตำแหน่งให้แก่นายกองค์การบริหารส่วนตำบล  </t>
  </si>
  <si>
    <t xml:space="preserve">จำนวน  1  คน  และรองนายกองค์การบริหารส่วนตำบล   จำนวน  2  คน   </t>
  </si>
  <si>
    <t xml:space="preserve">เพื่อจ่ายเป็นค่าตอบแทนพิเศษให้แก่นายกองค์การบริหารส่วนตำบล </t>
  </si>
  <si>
    <t xml:space="preserve">จำนวน 1  คน  และรองนายกองค์การบริหารส่วนตำบล   จำนวน  2  คน   </t>
  </si>
  <si>
    <t xml:space="preserve">สมาชิกสภาองค์การบริหารส่วนตำบลและเลขานุการสภาองค์การบริหารส่วนตำบล                         </t>
  </si>
  <si>
    <t xml:space="preserve">เพื่อจ่ายเป็นเงินเดือนให้แก่พนักงานส่วนตำบล จำนวน 7 อัตรา </t>
  </si>
  <si>
    <t>งบดำเนินงาน</t>
  </si>
  <si>
    <t>พนักงานส่วนตำบลและพนักงานจ้าง ฯลฯ</t>
  </si>
  <si>
    <t xml:space="preserve">เพื่อจ่ายเป็นค่าเช่าบ้านให้แก่พนักงานส่วนตำบล จำนวน </t>
  </si>
  <si>
    <t xml:space="preserve">1 อัตรา ตามสิทธิ์การรับเงินสวัสดิการค่าเช่าบ้าน </t>
  </si>
  <si>
    <t>หรือคณะอนุกรรมการ</t>
  </si>
  <si>
    <t>หรือตามระเบียบ หรือหนังสือกระทรวงมหาดไทย ฯลฯ</t>
  </si>
  <si>
    <t xml:space="preserve">รายจ่ายหมวดอื่น ๆ </t>
  </si>
  <si>
    <t xml:space="preserve"> เพื่อจ่ายเป็นค่าใช้จ่ายในการลือกตั้งสมาชิกสภาท้องถิ่นและผู้บริหารท้องถิ่น</t>
  </si>
  <si>
    <t>เช่น ค่าตอบแทนกรรมการ ค่าวัสดุและอุปกรณ์ต่าง ๆ ที่ใช้ในการเลือกตั้ง ฯลฯ</t>
  </si>
  <si>
    <t>ค่าเบี้ยเลี้ยงเดินทาง ค่าพาหนะ ค่าเช่าที่พัก ค่าลงทะเบียนต่าง ๆ ฯลฯ</t>
  </si>
  <si>
    <t xml:space="preserve"> เพื่อจ่ายเป็นค่าใช้จ่ายตามโครงการวันท้องถิ่นไทย เช่น </t>
  </si>
  <si>
    <t xml:space="preserve"> เพื่อจ่ายเป็นค่าพวงมาลัย ช่อดอกไม้ กระเช้าดอกไม้ และพวงมาลา ฯลฯ</t>
  </si>
  <si>
    <t>เพื่อจ่ายเป็นค่าบำรุงรักษาหรือซ่อมแซมทรัพย์สินเพื่อให้สามารถใช้งานได้</t>
  </si>
  <si>
    <t xml:space="preserve">เพื่อจ่ายเป็นค่าจัดซื้อวัสดุสำนักงาน สิ่งของเครื่องใช้ต่าง ๆ เช่น </t>
  </si>
  <si>
    <t xml:space="preserve">กระดาษ แฟ้ม ปากกา ดินสอ มู่ลี่ปิดกระจก เก้าอี้พลาสติก และน้ำดื่มสำหรับบริการประชาชน ฯลฯ </t>
  </si>
  <si>
    <t xml:space="preserve">เพื่อจ่ายเป็นค่าจัดซื้อวัสดุไฟฟ้าและวิทยุ เช่น หลอดไฟ สวิตซ์ไฟฟ้า </t>
  </si>
  <si>
    <t xml:space="preserve">เพื่อจ่ายเป็นค่าวัสดุงานบ้านงานครัว เช่น ไม้กวาด แปรง ถ้วยชาม </t>
  </si>
  <si>
    <t xml:space="preserve">เพื่อจ่ายเป็นค่าวัสดุยานพาหนะและขนส่ง เช่น ยางรถยนต์ </t>
  </si>
  <si>
    <t xml:space="preserve">ยางรถจักรยานยนต์ หัวเทียน ตลับลูกปืน แบตเตอรี่ น้ำมันเบรก น้ำยาแอร์รถยนต์  </t>
  </si>
  <si>
    <t>ฟิล์มกรองแสง ฯลฯ</t>
  </si>
  <si>
    <t xml:space="preserve">เพื่อจ่ายเป็นค่าจัดซื้อวัสดุเชื้อเพลิงและหล่อลื่น น้ำมันดีเซล  </t>
  </si>
  <si>
    <t>น้ำมันเบนซิน น้ำมันเครื่อง ฯลฯ สำหรับรถจักรยานยนต์ รถยนต์ เครื่องตัดหญ้า</t>
  </si>
  <si>
    <t>เครื่องพ่นหมอกควัน และเครื่องจักรกลของหน่วยงานอื่นที่ขอรับการสนับสนุน ฯลฯ</t>
  </si>
  <si>
    <t>เพื่อจ่ายเป็นค่าจัดซื้อวัสดุที่ใช้ในการโฆษณาและเผยแพร่ ประชาสัมพันธ์</t>
  </si>
  <si>
    <t xml:space="preserve"> เช่น กระดาษเขียนโปสเตอร์ พู่กัน สี และ วัสดุอื่น ๆ ฯลฯ</t>
  </si>
  <si>
    <t>เพื่อจ่ายเป็นค่าจัดซื้อวัสดุคอมพิวเตอร์ เช่น แผ่นดิสก์ แผ่นซีดี</t>
  </si>
  <si>
    <t>ตลับหมึก เมนบอร์ด แป้นพิมพ์ เม้าส์ และอื่น ๆ ที่เกี่ยวข้องกับคอมพิวเตอร์ ฯลฯ</t>
  </si>
  <si>
    <t>เพื่อจ่ายเป็นค่าจัดซื้อวัสดุก่อสร้าง เช่น ไม้ ปูนซิเมนต์  ฯลฯ</t>
  </si>
  <si>
    <t xml:space="preserve">เพื่อจ่ายเป็นค่าวัสดุอุปกรณ์อื่น ๆ  ที่จำเป็นสำหรับการปฏิบัติงาน ฯลฯ   </t>
  </si>
  <si>
    <t xml:space="preserve">เพื่อจ่ายเป็นค่าไฟฟ้าที่ทำการองค์การบริหารส่วนตำบลปันแต </t>
  </si>
  <si>
    <t>และค่าเช่าหมายเลขโทรศัพท์ ค่าบำรุงรักษาสาย ฯลฯ</t>
  </si>
  <si>
    <t xml:space="preserve">ค่าธรรมเนียมการโอนเงินในระบบบริหารการเงินการคลัง ฯลฯ  </t>
  </si>
  <si>
    <t xml:space="preserve">เพื่อจ่ายเป็นค่าใช้จ่ายเกี่ยวกับการใช้ระบบอินเตอร์เน็ต </t>
  </si>
  <si>
    <t>งบลงทุน</t>
  </si>
  <si>
    <t>เพื่อจ่ายเป็นค่าจัดซื้อเครื่องสำรองไฟฟ้า ขนาด 1 kvA จำนวน  1  เครื่อง</t>
  </si>
  <si>
    <t>ประจำปีงบประมาณ  พ.ศ. 2562</t>
  </si>
  <si>
    <t>แผนงานการรักษาความสงบภายใน</t>
  </si>
  <si>
    <t>งานบริหารทั่วไปเกี่ยวกับการรักษาความสงบภายใน</t>
  </si>
  <si>
    <t xml:space="preserve">เพื่อจ่ายเป็นค่าวัสดุวิทยาศาสตร์หรือการแพทย์หรือเคมีภัณฑ์ต่าง ๆ </t>
  </si>
  <si>
    <t>ที่ใช้สำหรับในการดำเนินงานขององค์การบริหารส่วนตำบล เช่น น้ำยาพ่น</t>
  </si>
  <si>
    <t>หมอกควัน น้ำยาเคมีต่าง ๆ ฯลฯ</t>
  </si>
  <si>
    <t xml:space="preserve">เพื่อจ่ายเป็นค่าไฟฟ้าศูนย์ อปพร.ตำบลปันแต </t>
  </si>
  <si>
    <t>งานป้องกันภัยฝ่ายพลเรือนและระงับอัคคีภัย</t>
  </si>
  <si>
    <t>รายจ่ายหมวดอื่น ๆ</t>
  </si>
  <si>
    <t>เพื่อจ่ายเป็นค่าใช้จ่ายตามโครงการป้องกันและแก้ไขปัญหาไฟป่า</t>
  </si>
  <si>
    <t>และหมอกควัน เช่น ค่าวิทยากร อาหารว่าง อาหารกลางวัน ป้ายประชาสัมพันธ์ ฯลฯ</t>
  </si>
  <si>
    <t>งบเงินอุดหนุน</t>
  </si>
  <si>
    <t>แผนงานสาธารณสุข</t>
  </si>
  <si>
    <t>งานบริการสาธารณสุขและงานสาธารณสุขอื่น</t>
  </si>
  <si>
    <t>แผนงานสร้างความเข้มแข็งของชุมชน</t>
  </si>
  <si>
    <t>งานส่งเสริมและสนับสนุนความเข้มแข็งชุมชน</t>
  </si>
  <si>
    <t xml:space="preserve">จำนวน </t>
  </si>
  <si>
    <t>แผนงานสังคมสงเคราะห์</t>
  </si>
  <si>
    <t>งานสวัสดิการสังคมและสังคมสงเคราะห์</t>
  </si>
  <si>
    <t>เพื่อจ่ายเป็นค่าใช้จ่ายโครงการส่งเสริมและสนับสนุนสภาเด็กและเยาวชน</t>
  </si>
  <si>
    <t>แผนงานการเกษตร</t>
  </si>
  <si>
    <t>งานส่งเสริมการเกษตร</t>
  </si>
  <si>
    <t xml:space="preserve">เทคโนโลยีการเกษตรตำบลปันแต  </t>
  </si>
  <si>
    <t>เพื่อจ่ายเป็นค่าบำรุงรักษาหรือซ่อมแซมเหมืองส่งน้ำโรงสูบน้ำ</t>
  </si>
  <si>
    <t>เพื่อจ่ายเป็นค่าจัดซื้อวัสดุการเกษตร เช่น สารเคมีป้องกัน</t>
  </si>
  <si>
    <t>งานงบกลาง</t>
  </si>
  <si>
    <t>หมวดงบกลาง</t>
  </si>
  <si>
    <t>ประเภทเบี้ยยังชีพผู้สูงอายุ</t>
  </si>
  <si>
    <t>ประเภทเบี้ยยังชีพคนพิการ</t>
  </si>
  <si>
    <t>ประเภทเบี้ยยังชีพผู้ป่วยเอดส์</t>
  </si>
  <si>
    <t>ประเภทสำรองจ่าย</t>
  </si>
  <si>
    <t>ประเภทรายจ่ายตามข้อผูกพัน</t>
  </si>
  <si>
    <t>หมวดเงินเดือน (ฝ่ายการเมือง)</t>
  </si>
  <si>
    <t xml:space="preserve">ประเภทเงินเดือนนายก/รองนายก </t>
  </si>
  <si>
    <t xml:space="preserve">ประเภทเงินค่าตอบแทนประจำตำแหน่งนายก/รองนายก   </t>
  </si>
  <si>
    <t>ประเภทค่าตอบแทนพิเศษนายก/รองนายก</t>
  </si>
  <si>
    <t>ประเภทงินค่าตอบแทนเลขานุการนายกองค์การบริหารส่วนตำบล</t>
  </si>
  <si>
    <t>ประเภทเงินค่าตอบแทนสมาชิกสภาองค์การบริหารส่วนตำบล</t>
  </si>
  <si>
    <t>ประเภทเงินเดือนพนักงาน</t>
  </si>
  <si>
    <t>ประเภทเงินเพิ่มต่างๆ ของพนักงาน</t>
  </si>
  <si>
    <t>ประเภทเงินประจำตำแหน่ง</t>
  </si>
  <si>
    <t>ประเภทค่าตอบแทนพนักงานจ้าง</t>
  </si>
  <si>
    <t>ประเภทเงินเพิ่มต่างๆ ของพนักงานจ้าง</t>
  </si>
  <si>
    <t>หมวดเงินเดือน (ฝ่ายประจำ)</t>
  </si>
  <si>
    <t>ประเภทค่าตอบแทนการปฏิบัติงานนอกเวลาราชการ</t>
  </si>
  <si>
    <t>ประเภทค่าเช่าบ้าน</t>
  </si>
  <si>
    <t>ประเภทเงินช่วยเหลือการศึกษาบุตร</t>
  </si>
  <si>
    <t>ประเภทรายจ่ายเพื่อให้ได้มาซึ่งบริการ</t>
  </si>
  <si>
    <t>หมวดค่าใช้สอย</t>
  </si>
  <si>
    <t>ประเภทรายจ่ายเกี่ยวกับการรับรองและพิธีการ</t>
  </si>
  <si>
    <t>1. โครงการเลือกตั้งสมาชิกสภาท้องถิ่นและผู้บริหารท้องถิ่น</t>
  </si>
  <si>
    <t xml:space="preserve">3. ค่าใช้จ่ายในการเดินทางไปราชการ </t>
  </si>
  <si>
    <t xml:space="preserve">4. จัดกิจกรรมที่เป็นนโยบายของรัฐบาล </t>
  </si>
  <si>
    <t>5. โครงการวันท้องถิ่นไทย</t>
  </si>
  <si>
    <t xml:space="preserve">6. ค่าพวงมาลัย ช่อดอกไม้ กระเช้าดอกไม้ </t>
  </si>
  <si>
    <t xml:space="preserve">ประเภทค่าบำรุงรักษาและซ่อมแซม </t>
  </si>
  <si>
    <t>ประเภทวัสดุสำนักงาน</t>
  </si>
  <si>
    <t xml:space="preserve">ประเภทวัสดุไฟฟ้าและวิทยุ    </t>
  </si>
  <si>
    <t xml:space="preserve">ประเภทวัสดุงานบ้านงานครัว  </t>
  </si>
  <si>
    <t xml:space="preserve">ประเภทวัสดุยานพาหนะและขนส่ง  </t>
  </si>
  <si>
    <t xml:space="preserve">ประเภทวัสดุเชื้อเพลิงและหล่อลื่น   </t>
  </si>
  <si>
    <t>ประเภทวัสดุโฆษณาและเผยแพร่</t>
  </si>
  <si>
    <t xml:space="preserve">ประเภทวัสดุคอมพิวเตอร์   </t>
  </si>
  <si>
    <t xml:space="preserve">ประเภทวัสดุก่อสร้าง    </t>
  </si>
  <si>
    <t xml:space="preserve">ประเภทวัสดุอื่น ๆ  </t>
  </si>
  <si>
    <t>ประเภทค่าไฟฟ้า</t>
  </si>
  <si>
    <t>ประเภทค่าบริการโทรศัพท์</t>
  </si>
  <si>
    <t>ประเภทค่าบริการไปรษณีย์</t>
  </si>
  <si>
    <t>ประเภทค่าบริการสื่อสารและโทรคมนาคม</t>
  </si>
  <si>
    <t>หมวดค่าครุภัณฑ์</t>
  </si>
  <si>
    <t>ประเภทครุภัณฑ์คอมพิวเตอร์</t>
  </si>
  <si>
    <t>ประเภทครุภัณฑ์สำนักงาน</t>
  </si>
  <si>
    <t>1. โต๊ะทำงาน</t>
  </si>
  <si>
    <t>2. เก้าอี้สำนักงาน</t>
  </si>
  <si>
    <t>4. เครื่องปรับอากาศ</t>
  </si>
  <si>
    <t>2. เครื่องสำรองไฟฟ้า</t>
  </si>
  <si>
    <t>3.เครื่องพิมพ์ชนิดเลเซอร์หรือชนิด LED ขาวดำ ชนิด Network แบบที่ 1</t>
  </si>
  <si>
    <t>เพื่อจ่ายเป็นค่าจัดซื้อเครื่องพิมพ์ชนิดเลเซอร์หรือชนิด LED ขาวดำ ชนิด Network แบบที่ 1</t>
  </si>
  <si>
    <t xml:space="preserve">สายไฟฟ้า บัลลาร์ส ฯลฯ สำหรับอาคารที่ทำการองค์การบริหารส่วนตำบลปันแต </t>
  </si>
  <si>
    <t>และอาคารที่อยู่ในความรับผิดชอบดูแลขององค์การบริหารส่วนตำบลปันแต ฯลฯ</t>
  </si>
  <si>
    <t>หมวดค่าสาธารณูปโภค</t>
  </si>
  <si>
    <t>ประเภทวัสดุวิทยาศาสตร์หรือการแพทย์</t>
  </si>
  <si>
    <t>2. โครงการป้องกันและแก้ไขปัญหาไฟป่าและหมอกควัน</t>
  </si>
  <si>
    <t>1. โครงการป้องกันและกำจัดโรคพิษสุนัขบ้า</t>
  </si>
  <si>
    <t>2. โครงการรณรงค์ต่อต้านยาเสพติดและโรคเอดส์</t>
  </si>
  <si>
    <t>3.โครงการรณรงค์และส่งเสริมการกำจัดขยะมูลฝอยสิ่งปฏิกูลและการคัดแยกขยะ</t>
  </si>
  <si>
    <t>หมวดเงินอุดหนุน</t>
  </si>
  <si>
    <t>ประเภทเงินอุดหนุนเอกชน</t>
  </si>
  <si>
    <t>ประเภทรายจ่ายเกี่ยวเนื่องกับการปฏิบัติราชการที่ไม่เข้าลักษณะ</t>
  </si>
  <si>
    <t>2. โครงการส่งเสริมสนับสนุนและพัฒนาศักยภาพสตรี</t>
  </si>
  <si>
    <t>3. โครงการส่งเสริมและสนับสนุนอาชีพให้แก่ประชาชน</t>
  </si>
  <si>
    <t>โครงการจัดการบริหารศูนย์บริการและถ่ายทอด</t>
  </si>
  <si>
    <t>ประเภทค่าบำรุงรักษาและซ่อมแซม</t>
  </si>
  <si>
    <t>ประเภทวัสดุการเกษตร</t>
  </si>
  <si>
    <t>อันเนื่องมาจากพระราชดำริ</t>
  </si>
  <si>
    <t>พนักงานส่วนตำบล และพนักงานจ้าง ฯลฯ เช่น ค่าเหมารถ ค่าวิทยากร ค่าห้องพัก ค่าอาหาร ฯลฯ</t>
  </si>
  <si>
    <t xml:space="preserve">เป็นไปตามแผนพัฒนาขององค์กรปกครองส่วนท้องถิ่น 4 ปี (พ.ศ.2561 ถึง พ.ศ.2564) </t>
  </si>
  <si>
    <t>หน้าที่ 112 ลำดับที่ 1</t>
  </si>
  <si>
    <t>หน้าที่ 112  ลำดับที่ 2</t>
  </si>
  <si>
    <t>(เพิ่มเติมและเปลียนแปลง ครั้งที่ 1)  หน้าที่ 13 ลำดับที่ 1</t>
  </si>
  <si>
    <t>หน้าที่ 121  ลำดับที่ 12</t>
  </si>
  <si>
    <t>หน้าที่ 122  ลำดับที่ 2</t>
  </si>
  <si>
    <t xml:space="preserve">ตามภารกิจและความรับผิดชอบขององค์การบริหารส่วนตำบลปันแต </t>
  </si>
  <si>
    <t>ตามรับโอนภารกิจ (กองคลัง)</t>
  </si>
  <si>
    <t>หน้าที่ 120  ลำดับที่ 4</t>
  </si>
  <si>
    <t>(เพิ่มเติมและเปลี่ยนแปลง ครั้งที่ 1) หน้าที่ 17   ลำดับที่ 7</t>
  </si>
  <si>
    <t>(เพิ่มเติมและเปลี่ยนแปลง ครั้งที่ 1) หน้าที่ 17   ลำดับที่ 8</t>
  </si>
  <si>
    <t>(เพิ่มเติมและเปลี่ยนแปลง ครั้งที่ 1) หน้าที่ 17  ลำดับที่ 9</t>
  </si>
  <si>
    <t>(เพิ่มเติมและเปลี่ยนแปลง ครั้งที่ 1) หน้าที่ 17   ลำดับที่ 2</t>
  </si>
  <si>
    <t>(เพิ่มเติมและเปลี่ยนแปลง ครั้งที่ 1) หน้าที่ 17   ลำดับที่ 4</t>
  </si>
  <si>
    <t>หน้าที่ 113   ลำดับที่ 1</t>
  </si>
  <si>
    <t>หน้าที่ 119   ลำดับที่ 1</t>
  </si>
  <si>
    <t>หน้าที่ 104   ลำดับที่ 1</t>
  </si>
  <si>
    <t>เพื่อจ่ายเป็นค่าใช้จ่ายตามโครงการรณรงค์ต่อต้านยาเสพติดและโรคเอดส์</t>
  </si>
  <si>
    <t>หน้าที่ 104   ลำดับที่ 4</t>
  </si>
  <si>
    <t>(เพิ่มเติมและเปลี่ยนแปลง ครั้งที่ 1) หน้าที่ 16   ลำดับที่ 1</t>
  </si>
  <si>
    <t>หน้าที่ 112   ลำดับที่ 7</t>
  </si>
  <si>
    <t>หน้าที่ 112   ลำดับที่ 5</t>
  </si>
  <si>
    <t>หน้าที่ 88   ลำดับที่ 3</t>
  </si>
  <si>
    <t>หน้าที่ 112   ลำดับที่ 6</t>
  </si>
  <si>
    <t>เพื่อจ่ายเป็นค่าไฟฟ้าโรงสูบน้ำพลังงานไฟฟ้า หมู่ที่ 1 และ 7  ตำบลปันแต</t>
  </si>
  <si>
    <t>โครงการส่งเสริมและสนับสนุนสภาเด็กและเยาวชนตำบลปันแต</t>
  </si>
  <si>
    <t xml:space="preserve">ตำบลปันแต เช่น ค่าป้ายประชาสัมพันธ์ วิทยากร อาหารกลางวัน อาหารว่าง วัสดุอุปกรณ์ต่าง ๆ ฯลฯ </t>
  </si>
  <si>
    <t xml:space="preserve">ประมาณการรายจ่ายรวมทั้งสิ้น 41,152,000  บาท  จ่ายจากรายได้จัดเก็บเอง  หมวดภาษีจัดสรร  </t>
  </si>
  <si>
    <t>แผนงานบริหารทั่วไป</t>
  </si>
  <si>
    <t>งานบริหารงานคลัง</t>
  </si>
  <si>
    <t>หมวดเงินเดือนพนักงานส่วนตำบล</t>
  </si>
  <si>
    <t>ประเภทเงินเดือนพนักงานส่วนตำบล</t>
  </si>
  <si>
    <t>เพื่อเป็นค่าใช้จ่ายเป็นค่าเงินเดือนให้แก่พนักงานส่วนตำบล</t>
  </si>
  <si>
    <t>จำนวน 1 อัตรา</t>
  </si>
  <si>
    <t>หมวดค่าจ้างพนักงานจ้าง</t>
  </si>
  <si>
    <t>เพื่อจ่ายเป็นค่าตอบแทนการปฏิบัติงานนอกเวลาราชการ</t>
  </si>
  <si>
    <t>จำนวน 11 หมู่บ้าน เพื่อจ้างเหมาบริการ จำนวน 3 ราย เป็นเวลา</t>
  </si>
  <si>
    <t>เพื่อจ่ายเป็นค่าวัสดุยานพาหนะและขนส่ง เพื่อใช้ซ่อม - เปลี่ยน</t>
  </si>
  <si>
    <t>สำหรับรถจักรยานยนต์ ในความรับผิดชอบกองคลัง</t>
  </si>
  <si>
    <t>เพื่อจ่ายเป็นค่าจัดซื้อวัสดุเชื้อเพลิงและหล่อลื่น สำหรับ</t>
  </si>
  <si>
    <t>รถจักรยานยนต์ในความรับผิดชอบของกองคลัง</t>
  </si>
  <si>
    <t xml:space="preserve">เพื่อจ่ายเป็นค่าวัสดุคอมพิวเตอร์ต่าง ๆ ใช้ปฏิบัติงานในกองคลัง  </t>
  </si>
  <si>
    <t>1.โต๊ะวางคอมพิวเตอร์</t>
  </si>
  <si>
    <t xml:space="preserve"> -  ขนาดไม่น้อยกว่า 120 x 60 x 75  เซนติเมตร</t>
  </si>
  <si>
    <r>
      <t xml:space="preserve"> -</t>
    </r>
    <r>
      <rPr>
        <sz val="7"/>
        <rFont val="Times New Roman"/>
        <family val="1"/>
      </rPr>
      <t>   </t>
    </r>
    <r>
      <rPr>
        <sz val="16"/>
        <rFont val="TH SarabunIT๙"/>
        <family val="2"/>
      </rPr>
      <t>ตู้ลิ้นชักพร้อมกุญแจล็อค</t>
    </r>
  </si>
  <si>
    <r>
      <t xml:space="preserve"> -</t>
    </r>
    <r>
      <rPr>
        <sz val="7"/>
        <rFont val="Times New Roman"/>
        <family val="1"/>
      </rPr>
      <t xml:space="preserve">    </t>
    </r>
    <r>
      <rPr>
        <sz val="16"/>
        <rFont val="TH SarabunIT๙"/>
        <family val="2"/>
      </rPr>
      <t>มีถาดคีย์บอร์ด</t>
    </r>
  </si>
  <si>
    <r>
      <t xml:space="preserve"> -</t>
    </r>
    <r>
      <rPr>
        <sz val="7"/>
        <rFont val="Times New Roman"/>
        <family val="1"/>
      </rPr>
      <t>    </t>
    </r>
    <r>
      <rPr>
        <sz val="16"/>
        <rFont val="TH SarabunIT๙"/>
        <family val="2"/>
      </rPr>
      <t xml:space="preserve">มีชั้นวาง CPU </t>
    </r>
  </si>
  <si>
    <t>2. เก้าอี้คอมพิวเตอร์</t>
  </si>
  <si>
    <r>
      <t xml:space="preserve"> -</t>
    </r>
    <r>
      <rPr>
        <sz val="7"/>
        <rFont val="Times New Roman"/>
        <family val="1"/>
      </rPr>
      <t>   </t>
    </r>
    <r>
      <rPr>
        <sz val="16"/>
        <rFont val="TH SarabunIT๙"/>
        <family val="2"/>
      </rPr>
      <t>ขนาดไม่น้อยกว่า 60 x 55 x 89  เซนติเมตร</t>
    </r>
  </si>
  <si>
    <t xml:space="preserve"> - พนักพิง และที่นั่งบุด้วยฟองน้ำหุ้มด้วยหนังเทียม</t>
  </si>
  <si>
    <t xml:space="preserve"> - ท้าวแขนทำจากพลาสติกขึ้นรูปสีดำ</t>
  </si>
  <si>
    <t xml:space="preserve"> -  สามารถโอนเอนและหมุนได้รอบตัว</t>
  </si>
  <si>
    <t xml:space="preserve"> - ปรับสูง – ต่ำได้</t>
  </si>
  <si>
    <t>1. เครื่องคอมพิวเตอร์ สำหรับสำนักงาน (จอขนาดไม่</t>
  </si>
  <si>
    <t>น้อยกว่า 19 นิ้ว)</t>
  </si>
  <si>
    <t xml:space="preserve"> -  มีหน่วยประมวลผลกลาง (CPU) ไม่น้อยกว่า 2 แกนหลัก (2 core) </t>
  </si>
  <si>
    <t>มีความเร็วสัญญาณนาฬิกาพื้นฐานไม่น้อยกว่า 3.5 GHz หรือดีกว่า  จำนวน 1 หน่วย</t>
  </si>
  <si>
    <t xml:space="preserve"> - มีหน่วยจัดเก็บข้อมูล (Hard Drive) ชนิด SATA หรือ ดีกว่า </t>
  </si>
  <si>
    <t>ขนาดความจุไม่น้อยกว่า 1 TB หรือ ชนิด Solid State Drive</t>
  </si>
  <si>
    <t>ขนาดความจุไม่น้อยกว่า 120 GB  จำนวน  1  หน่วย</t>
  </si>
  <si>
    <t xml:space="preserve"> - มี DVD - RW หรือดีกว่า จำนวน 1 หน่วย</t>
  </si>
  <si>
    <t xml:space="preserve"> - มีช่องเชื่อมต่อระบบเครือข่าย (Network Interface) แบบ </t>
  </si>
  <si>
    <t>10/100/1000 Base-T หรือดีกว่า จำนวนไม่น้อยกว่า 1 ช่อง</t>
  </si>
  <si>
    <t xml:space="preserve"> - มีแป้นพิมพ์และเมาส์</t>
  </si>
  <si>
    <t xml:space="preserve"> - มีจอภาพแบบ LED หรือดีกว่า มี Contrast Ratio ไม่น้อยกว่า</t>
  </si>
  <si>
    <t xml:space="preserve">600 : 1  และมีขนาดไม่น้อยกว่า 19 นิ้ว  จำนวน  1  หน่วย </t>
  </si>
  <si>
    <t xml:space="preserve">2.  เครื่องสำรองไฟฟ้า ขนาด 1 kVA </t>
  </si>
  <si>
    <t xml:space="preserve"> - มีกำลังไฟฟ้าด้านนอกไม่น้อยกว่า  1  kVA (600 Watts)</t>
  </si>
  <si>
    <t xml:space="preserve"> - สามารถสำรองไฟฟ้าได้ไม่น้อยกว่า 15 นาที</t>
  </si>
  <si>
    <t>3. เครื่องพิมพ์ Multifunction แบบฉีดหมึก (Inkjet)</t>
  </si>
  <si>
    <t xml:space="preserve"> - เป็นอุปกรณ์ที่มีความสามารถเป็น Printer, Copier, Scanner</t>
  </si>
  <si>
    <t xml:space="preserve"> และ FAX ภายในเครื่องเดียวกัน</t>
  </si>
  <si>
    <t xml:space="preserve"> - ใช้เทคโนโลยีแบบพ่นหมึก (Inkjet)</t>
  </si>
  <si>
    <t xml:space="preserve"> - มีความละเอียดในการพิมพ์ไม่น้อยกว่า 4,800 x 1,200 dpi </t>
  </si>
  <si>
    <t>หรือ 1200 x 4,800 dpi</t>
  </si>
  <si>
    <t xml:space="preserve"> - มีความเร็วในการพิมพ์ร่างขาวดำไม่น้อยกว่า 34 หน้าต่อนาที </t>
  </si>
  <si>
    <t>(ppm) หรือ 15 ภาพต่อนาที (ipm)</t>
  </si>
  <si>
    <t xml:space="preserve"> - มีความเร็วในการพิมพ์ร่างสีไม่น้อยกว่า 27 หน้าต่อนาที (ppm) </t>
  </si>
  <si>
    <t>หรือ 10 ภาพต่อนาที (ipm)</t>
  </si>
  <si>
    <t xml:space="preserve"> - สามารถสแกนเอกสาร ขนาด A4 (ขาวดำ – สี) ได้</t>
  </si>
  <si>
    <t xml:space="preserve"> - มีความละเอียดในการสแกนสูงสุดไม่น้อยกว่า </t>
  </si>
  <si>
    <t>1,200 x 2,400 dpi</t>
  </si>
  <si>
    <t xml:space="preserve"> - มีถาดป้อนเอกสารอัตโนมัติ (Auto Document Feed)</t>
  </si>
  <si>
    <t xml:space="preserve"> - สามารถถ่ายสำเนาเอกสารได้ทั้งสีและขาวดำ</t>
  </si>
  <si>
    <t xml:space="preserve"> - สามารถทำสำเนาได้สูงสุดไม่น้อยกว่า 99 สำเนา</t>
  </si>
  <si>
    <t xml:space="preserve"> - สามารถย่อและขยายได้ 25 ถึง 400 เปอร์เซ็นต์</t>
  </si>
  <si>
    <t xml:space="preserve"> - มีช่องเชื่อมต่อ (Interface) แบบ USB 2.0 หรือดีกว่า จำนวน</t>
  </si>
  <si>
    <t>ไม่น้อยกว่า 1 ช่อง</t>
  </si>
  <si>
    <t xml:space="preserve"> - มีช่องเชื่อมต่อระบบเครือขาย (Network Interface) แบบ </t>
  </si>
  <si>
    <t>10/100 Base-T หรือดีกว่า จำนวนไม่น้อยกว่า 1 ช่อง</t>
  </si>
  <si>
    <t xml:space="preserve"> - สามารถใช้งานผ่านเครือข่ายไร้สาย (Wi-Fi) ได้</t>
  </si>
  <si>
    <t xml:space="preserve"> - มีถาดใส่กระดาษได้ไม่น้อยกว่า 100 แผ่น</t>
  </si>
  <si>
    <t xml:space="preserve"> - สามารถใช้ได้กับ A4, Letter, Legal และ Custom</t>
  </si>
  <si>
    <t xml:space="preserve">1. ค่าจ้างเหมาบริการต่าง ๆ เช่น ค่าจ้างเหมาจดมาตรน้ำ, </t>
  </si>
  <si>
    <t>ค่าใช้จ่ายในการฝึกอบรม ค่าใช้จ่ายในการเดินทางไปราชการ</t>
  </si>
  <si>
    <t>2. เพื่อจ่ายเป็นค่าปรับปรุงระบบอินเตอร์เน็ตความเร็วสูง</t>
  </si>
  <si>
    <t>เพื่อจ่ายเป็นค่าใช้จ่ายในการจัดซื้อวัสดุสำนักงานต่าง ๆ ใช้ปฏิบัติงาน</t>
  </si>
  <si>
    <t xml:space="preserve">ในกองคลัง เช่น วัสดุต่าง ๆ อุปกรณ์ต่าง ๆ กระดาษ ปากกา ฯลฯ ค่าแบบพิมพ์ </t>
  </si>
  <si>
    <t xml:space="preserve">ในการซื้อจากหน่วยงานต่าง ๆ เช่น เงินสดรับ เงินสดจ่าย ทะเบียนรับ </t>
  </si>
  <si>
    <t xml:space="preserve">บัญชีแยกประเภท ทะเบียนคุมเงินฝากธนาคาร ทะเบียนคุมการจ่ายเช็ค </t>
  </si>
  <si>
    <t>ใบเสร็จรับเงินต่าง ๆ ฯลฯ</t>
  </si>
  <si>
    <t xml:space="preserve">เช่น  ตลับหมึก หัวพิมพ์ เมนบอร์ด แป้นพิมพ์ เมาส์ ฯลฯ  </t>
  </si>
  <si>
    <t>แผนงานการพาณิชย์</t>
  </si>
  <si>
    <t>งานกิจการประปา</t>
  </si>
  <si>
    <t>ประเภทค่าไฟฟ้าประปา</t>
  </si>
  <si>
    <t>เพื่อจ่ายเป็นค่าไฟฟ้ากิจการประปา จำนวน 11 หมู่บ้าน</t>
  </si>
  <si>
    <t>หมู่ที่ 1,2,3,4,5,6,7,10,11,12,13 ตามความรับผิดชอบของ</t>
  </si>
  <si>
    <t>แผนงานเคหะและชุมชน</t>
  </si>
  <si>
    <t>งานบริหารทั่วไปเกี่ยวกับเคหะและชุมชน</t>
  </si>
  <si>
    <t>เพื่อจ่ายเป็นเงินเดือนให้แก่พนักงานส่วนตำบล  จำนวน  4  อัตรา</t>
  </si>
  <si>
    <t>เพื่อจ่ายเป็นเงินเพิ่มค่าครองชีพชั่วคราวให้แก่พนักงานส่วนตำบล</t>
  </si>
  <si>
    <t xml:space="preserve"> จำนวน 1 อัตรา</t>
  </si>
  <si>
    <t>เพื่อจ่ายเป็นเงินประจำตำแหน่งให้แก่พนักงานส่วนตำบล</t>
  </si>
  <si>
    <t>ตำแหน่งผู้บริหารตามที่ระเบียบกำหนด  จำนวน 1 อัตรา</t>
  </si>
  <si>
    <t xml:space="preserve">เพื่อจ่ายเป็นเงินค่าตอบแทนให้แก่พนักงานจ้างตามภารกิจ </t>
  </si>
  <si>
    <t>และพนักงานจ้างทั่วไป  จำนวน 5 อัตรา</t>
  </si>
  <si>
    <t>ค่าตอบแทน</t>
  </si>
  <si>
    <t xml:space="preserve">เพื่อจ่ายเป็นเงินช่วยเหลือการศึกษาบุตรให้แก่พนักงานส่วนตำบล </t>
  </si>
  <si>
    <t>ตามที่ระเบียบกำหนด</t>
  </si>
  <si>
    <t>ค่าใช้สอย</t>
  </si>
  <si>
    <t xml:space="preserve">เพื่อจ่ายเป็นค่าใช้จ่ายในการเดินทางไปราชการ เช่น </t>
  </si>
  <si>
    <t>ค่าวัสดุ</t>
  </si>
  <si>
    <t xml:space="preserve">เพื่อจ่ายเป็นค่าซื้อสิ่งของเครื่องใช้ต่าง ๆ เช่น กระดาษ </t>
  </si>
  <si>
    <t xml:space="preserve">แฟ้ม ปากกา ดินสอ ฯลฯ </t>
  </si>
  <si>
    <t xml:space="preserve">เพื่อจ่ายเป็นค่าจัดซื้อวัสดุไฟฟ้าและวิทยุ เช่น หลอดไฟ </t>
  </si>
  <si>
    <t xml:space="preserve">สวิตซ์ไฟฟ้า สายไฟฟ้า บัลลาร์ส ฯลฯ </t>
  </si>
  <si>
    <t xml:space="preserve">ยางรถจักรยานยนต์ หัวเทียน ตลับลูกปืน แบตเตอรี่ น้ำมันเบรก </t>
  </si>
  <si>
    <t>น้ำยาแอร์รถยนต์  ฟิล์มกรองแสง ฯลฯ</t>
  </si>
  <si>
    <t>น้ำมันเบนซิน น้ำมันเครื่อง ฯลฯ สำหรับรถจักรยานยนต์ รถยนต์ และ</t>
  </si>
  <si>
    <t>เครื่องจักรกลของ อบต.หรือหน่วยงานอื่นที่ขอรับการสนับสนุน ฯลฯ</t>
  </si>
  <si>
    <t xml:space="preserve">เพื่อจ่ายเป็นค่าซื้อสี แปรงทาสี ปูนซีเมนต์ ไม้ต่าง ๆ ค้อน </t>
  </si>
  <si>
    <t xml:space="preserve">เพื่อจ่ายเป็นค่าจัดซื้อวัสดุคอมพิวเตอร์ เช่น แผ่นดิสก์ </t>
  </si>
  <si>
    <t>และอื่น ๆ ที่เกี่ยวข้องกับคอมพิวเตอร์ ฯลฯ</t>
  </si>
  <si>
    <t xml:space="preserve">เพื่อจ่ายเป็นค่าจัดซื้อวัสดุอื่นๆ เช่น ประแจ เคมีภัณฑ์ มิเตอร์น้ำ </t>
  </si>
  <si>
    <t>มิเตอร์ไฟฟ้า ฯลฯ</t>
  </si>
  <si>
    <t xml:space="preserve">   ประเภทครุภัณฑ์อื่น</t>
  </si>
  <si>
    <t>ค่าใช้จ่ายในการเดินทางไปราชการ</t>
  </si>
  <si>
    <t>งานไฟฟ้าถนน</t>
  </si>
  <si>
    <t xml:space="preserve">เพื่อจ่ายเป็นค่าติดตั้งไฟฟ้าและซ่อมแซมไฟฟ้าสาธารณะ </t>
  </si>
  <si>
    <t>ค่าจ้างเหมาบริการต่าง ๆ ฯลฯ</t>
  </si>
  <si>
    <t xml:space="preserve"> รวม </t>
  </si>
  <si>
    <t>เพื่อจ่ายเป็นค่าจ้างเหมาขยายเขตประปา จ้างเหมาซ่อมแซม</t>
  </si>
  <si>
    <t>ปรับปรุงกิจการประปาและงานทั่วไป ฯลฯ</t>
  </si>
  <si>
    <t>เพื่อจ่ายเป็นค่าบำรุงรักษาหรือซ่อมแซมกิจการประปา ฯลฯ</t>
  </si>
  <si>
    <t>เพื่อจ่ายเป็นค่าจัดซื้อท่อน้ำประปาและอุปกรณ์ประปา ฯลฯ</t>
  </si>
  <si>
    <t>ครุภัณฑ์อื่น</t>
  </si>
  <si>
    <t xml:space="preserve">จัดซื้อเครื่องสูบน้ำผลิตประปา </t>
  </si>
  <si>
    <t>บ้านปลายคลอง หมู่ที่ 1 และบ้านโพธิ์ หมู่ที่ 7  (กองช่าง)</t>
  </si>
  <si>
    <t>ประเภทค่าครุภัณฑ์</t>
  </si>
  <si>
    <t>ประเภทวัสดุก่อสร้าง</t>
  </si>
  <si>
    <t xml:space="preserve"> - มีช่องเชื่อมต่อ (Interface)  แบบ USB 2.0 หรือดีกว่า ไม่น้อยกว่า 3 ช่อง</t>
  </si>
  <si>
    <t>4. โครงการส่งเสริมและสนับสนุนการดำเนินงานตามหลัก</t>
  </si>
  <si>
    <t xml:space="preserve">ปรัชญาเศรษฐกิจพอเพียง   </t>
  </si>
  <si>
    <t xml:space="preserve">ประเภทค่าตอบแทนการปฏิบัติงานนอกเวลาราชการ
</t>
  </si>
  <si>
    <t>ประเภทวัสดุไฟฟ้าและวิทยุ</t>
  </si>
  <si>
    <t>ประเภทวัสดุอื่น ๆ</t>
  </si>
  <si>
    <t>หน้าที่ 88   ลำดับที่ 1</t>
  </si>
  <si>
    <t>และกำจัดศัตรูพืชและวัชพืช พันธุ์ไม้ พันธุ์ข้าว กระถาง ฯลฯ (สำนักปลัด)</t>
  </si>
  <si>
    <t>ประเภทเงินเพิ่มต่าง ๆ ของพนักงาน</t>
  </si>
  <si>
    <t>แผนงานการศึกษา</t>
  </si>
  <si>
    <t>งานบริหารทั่วไปเกี่ยวกับการศึกษา</t>
  </si>
  <si>
    <t>เนติพันธ์ 28,030 x 12 = 336,360</t>
  </si>
  <si>
    <t>โอฬาร   21,880 x 12 = 262,560               873,960</t>
  </si>
  <si>
    <t>วิภาดา   22,920 x 12 = 275,040</t>
  </si>
  <si>
    <t>เนติพันธ์   3,500 x 12 = 42,000</t>
  </si>
  <si>
    <t>ตำแหน่งผู้บริหารตามที่ระเบียบกำหนด จำนวน 1 อัตรา</t>
  </si>
  <si>
    <t>ตามสิทธิ์การรับเงินสวัสดิการค่าเช่าบ้าน</t>
  </si>
  <si>
    <t xml:space="preserve">เช่น กระดาษ แฟ้ม ปากกา ดินสอ สิ่งพิมพ์ที่ได้จากการซื้อ หรือจ้างพิมพ์ ฯลฯ  </t>
  </si>
  <si>
    <t>งานระดับก่อนวัยเรียนและประถมศึกษา</t>
  </si>
  <si>
    <t>เงินอุดหนุน</t>
  </si>
  <si>
    <t>งานระดับมัธยมศึกษา</t>
  </si>
  <si>
    <t>อุดหนุนส่วนราชการ</t>
  </si>
  <si>
    <t>แผนงานการศาสนา  วัฒนธรรม  และนันทนาการ</t>
  </si>
  <si>
    <t>งานกีฬาและนันทนาการ</t>
  </si>
  <si>
    <t xml:space="preserve">ตะกร้อ ตาข่าย ลูกเปตอง ฯลฯ </t>
  </si>
  <si>
    <t>งานศาสนา  วัฒนธรรมท้องถิ่น</t>
  </si>
  <si>
    <t xml:space="preserve">ของดีศรีปันแต ประจำปี 2562 </t>
  </si>
  <si>
    <t xml:space="preserve">1. โครงการจัดงานวันลอยกระทง  </t>
  </si>
  <si>
    <t>หน้าที่ 106   ลำดับที่ 8</t>
  </si>
  <si>
    <t xml:space="preserve">ประเภทวัสดุกีฬา </t>
  </si>
  <si>
    <t>หน้าที่ 106   ลำดับที่ 3</t>
  </si>
  <si>
    <t xml:space="preserve">2. โครงการวันกตัญญูตำบลปันแต  </t>
  </si>
  <si>
    <t>หน้าที่ 106   ลำดับที่ 1</t>
  </si>
  <si>
    <t xml:space="preserve">3.โครงการแห่เทียนเข้าพรรษา </t>
  </si>
  <si>
    <t>หน้าที่ 106   ลำดับที่ 2</t>
  </si>
  <si>
    <t xml:space="preserve">4. โครงการจัดงานนมัสการพระอุดมปิฎก และเชิดชูคนดี </t>
  </si>
  <si>
    <t xml:space="preserve">เพื่อจ่ายเป็นค่าจัดซื้อวัสดุกีฬา  เช่น ลูกฟุตบอล  ลูกวอลเลย์บอล  </t>
  </si>
  <si>
    <t>หน้าที่ 106   ลำดับที่ 9</t>
  </si>
  <si>
    <t>เพื่อจ่ายเป็นเงินเดือนให้แก่พนักงานส่วนตำบล จำนวน 3 อัตรา</t>
  </si>
  <si>
    <t>เพื่อจ่ายเป็นค่าเช่าบ้านให้แก่พนักงานส่วนตำบล จำนวน 2 อัตรา</t>
  </si>
  <si>
    <t>เพื่อจ่ายเป็นเงินช่วยเหลือการศึกษาบุตรให้แก่พนักงานส่วนตำบล</t>
  </si>
  <si>
    <t xml:space="preserve">เพื่อจ่ายเป็นค่าจัดซื้อวัสดุสำนักงาน สิ่งของเครื่องใช้ต่าง ๆ  </t>
  </si>
  <si>
    <t>ประเภทเงินวิทยฐานะชำนาญการ</t>
  </si>
  <si>
    <t>ประเภทเงินเพิ่มต่าง ๆ ของพนักงานจ้าง</t>
  </si>
  <si>
    <t>ประเภทวัสดุงานบ้านงานครัว</t>
  </si>
  <si>
    <t>ประเภทเงินอุดหนุนส่วนราชการ</t>
  </si>
  <si>
    <t>หน้าที่ 110  ลำดับที่ 2</t>
  </si>
  <si>
    <t>หน้าที่ 124  ลำดับที่ 1</t>
  </si>
  <si>
    <t>ประเภทค่าอาหารเสริม (นม)</t>
  </si>
  <si>
    <t>หน้าที่ 110  ลำดับที่ 1</t>
  </si>
  <si>
    <t>หน้าที่ 124  ลำดับที่ 2</t>
  </si>
  <si>
    <t>หน้าที่ 125  ลำดับที่ 5</t>
  </si>
  <si>
    <t xml:space="preserve">เพื่อจ่ายเป็นเงินเดือนให้แก่ข้าราชการครูผู้ดูแลเด็ก จำนวน 3 อัตรา  </t>
  </si>
  <si>
    <t xml:space="preserve">1. โครงการจัดงานวันเด็กแห่งชาติ </t>
  </si>
  <si>
    <t>เพื่อจ่ายเป็นค่าตอบแทนพนักงานจ้างตามภารกิจ จำนวน 3 อัตรา</t>
  </si>
  <si>
    <t>เพื่อจ่ายเป็นค่าถ่ายเอกสาร เข้าเล่มหนังสือ ค่าจ้างเหมาบริการต่าง ๆ ฯลฯ</t>
  </si>
  <si>
    <t>และการส่งนักกีฬา เข้าร่วมแข่งขันกีฬาขององค์กรปกครองส่วนท้องถิ่น พ.ศ. 2559</t>
  </si>
  <si>
    <t>2. โครงการสนับสนุนค่าใช้จ่ายการบริหารสถานศึกษา</t>
  </si>
  <si>
    <t>ลงวันที่ 19 มิถุนายน 2561</t>
  </si>
  <si>
    <t xml:space="preserve">เป็นไปตามหนังสือกระทรวงมหาดไทย ด่วนที่สุด ที่ มท 0816.2/ว 3274 </t>
  </si>
  <si>
    <t>เป็นไปตามระเบียบกระทรวงมหาดไทย ว่าด้วยเงินอุดหนุนขององค์กรปกครอง</t>
  </si>
  <si>
    <t>ส่วนท้องถิ่น พ.ศ. 2559</t>
  </si>
  <si>
    <t>เป็นไปตามระเบียบกระทรวงมหาดไทยว่าด้วยค่าใช้จ่ายในการเดินทาง</t>
  </si>
  <si>
    <t xml:space="preserve">เป็นไปตามหนังสือกระทรวงมหาดไทย ที่ มท 0407/ว 1284 ลงวันที่ 10  พฤศจิกายน 2530 </t>
  </si>
  <si>
    <t xml:space="preserve">และหนังสือกระทรวงการคลัง ที่ กค 0514/36272  ลงวันที่  11  สิงหาคม  2530 </t>
  </si>
  <si>
    <t>เป็นไปตามระเบียบกระทรวงมหาดไทยว่าด้วยค่าใช้จ่ายในการฝึกอบรม</t>
  </si>
  <si>
    <t xml:space="preserve">ขององค์กรปกครองส่วนท้องถิ่น  พ.ศ. 2557    </t>
  </si>
  <si>
    <t xml:space="preserve">เป็นไปตามหนังสือกระทรวงมหาดไทย ที่ มท 0808.2/ว 3675  ลงวันที่ 6 กรกฎาคม 2561 </t>
  </si>
  <si>
    <t xml:space="preserve">ไปราชการของเจ้าหน้าที่ท้องถิ่น  พ.ศ. 2555  และแก้ไขเพิ่มเติมถึงฉบับปัจจุบัน  </t>
  </si>
  <si>
    <t>เพื่อจ่ายเป็นค่าจัดซื้อเก้าอี้คอมพิวเตอร์ จำนวน 1 ตัว</t>
  </si>
  <si>
    <t>เพื่อจ่ายเป็นค่าจัดซื้อเครื่องคอมพิวเตอร์ จำนวน 1 เครื่อง</t>
  </si>
  <si>
    <t>เพื่อจ่ายเป็นค่าจัดซื้อเครื่องสำรองไฟฟ้า ขนาด 1kVA จำนวน 1 เครื่อง</t>
  </si>
  <si>
    <t>เพื่อจ่ายเป็นค่าจัดซื้อเครื่องพิมพ์ Multifunction แบบฉีดหมึก (Inkjet) จำนวน 1 เครื่อง</t>
  </si>
  <si>
    <t xml:space="preserve">เป็นไปตามหนังสือกรมส่งเสริมการปกครองท้องถิ่น  ด่วนที่สุด  ที่ มท 0810.5/ว 1634 </t>
  </si>
  <si>
    <t xml:space="preserve"> ลงวันที่ 22 กันยายน 2557  </t>
  </si>
  <si>
    <t>และหนังสือกรมส่งเสริมการปกครองท้องถิ่น  ด่วนที่สุด  ที่ มท 0810.5/ว 661</t>
  </si>
  <si>
    <t xml:space="preserve"> ลงวันที่ 2  พฤศจิกายน  2558</t>
  </si>
  <si>
    <t xml:space="preserve">และหนังสือกระทรวงมหาดไทย ด่วนที่สุด ที่ มท 0816.2/ว 3274 </t>
  </si>
  <si>
    <t>และหนังสือกรมส่งเสริมการปกครองท้องถิ่น  ด่วนที่สุด ที่ มท 0810.5/1042  ลงวันที่ 10  เมษายน  2561</t>
  </si>
  <si>
    <t>และหนังสือกรมส่งเสริมการปกครองท้องถิ่น  ด่วนที่สุด ที่ มท 0810.5/ว 627  ลงวันที่ 7  มีนาคม 2561</t>
  </si>
  <si>
    <t xml:space="preserve">เป็นไปตามระเบียบกระทรวงมหาดไทย ว่าด้วยค่าใช้จ่ายในการจัดงาน การจัดการแข่งขันกีฬา </t>
  </si>
  <si>
    <t>และการส่งนักกีฬาเข้าร่วมแข่งขันกีฬาขององค์กรปกครองส่วนท้องถิ่น พ.ศ. 2559</t>
  </si>
  <si>
    <t>เป็นไปตามระเบียบกระทรวงมหาดไทยว่าด้วยค่าใช้จ่ายในการจัดงาน การจัดการ</t>
  </si>
  <si>
    <t>หน้าที่ 96   ลำดับที่ 3</t>
  </si>
  <si>
    <t>(เพิ่มเติมและเปลี่ยนแปลง ครั้งที่ 1) หน้าที่ 15  ลำดับที่ 5</t>
  </si>
  <si>
    <t>ตามพระราชบัญญัติการจัดซื้อจัดจ้าง และการบริหารพัสดุ พ.ศ.2560 ตามระเบียบฯ</t>
  </si>
  <si>
    <t xml:space="preserve"> เครื่องเสียง ค่ารางวัล ฯลฯ </t>
  </si>
  <si>
    <t>เพื่อจ่ายเป็นค่าทำเวที ค่าป้าย ค่าประชาสัมพันธ์ ค่าเช่าเต็นท์  โต๊ะ เก้าอี้</t>
  </si>
  <si>
    <t xml:space="preserve"> ค่าน้ำดื่ม น้ำแข็ง ค่าดอกไม้ โอเอซีส ค่าผูกผ้า ฯลฯ </t>
  </si>
  <si>
    <t>เพื่อจ่ายเป็นค่าป้ายประชาสัมพันธ์ ค่าเช่าเต็นท์ โต๊ะ เก้าอี้ เครื่องเสียง ขันน้ำ</t>
  </si>
  <si>
    <t xml:space="preserve">เพื่อจ่ายเป็นค่าเทียนพรรษา เครื่องถวายสังฆทาน และวัสดุอุปกรณ์อื่น ๆ ฯลฯ  </t>
  </si>
  <si>
    <t xml:space="preserve">ค่าน้ำแข็ง น้ำดื่ม ฯลฯ  </t>
  </si>
  <si>
    <t>องค์การบริหารส่วนตำบลปันแต ตามภารกิจถ่ายโอนเลือกทำ (กองคลัง)</t>
  </si>
  <si>
    <t>ประเภทครุภัณฑ์ยานพาหนะและขนส่ง</t>
  </si>
  <si>
    <t>1.รถบรรทุก (ดีเซล)</t>
  </si>
  <si>
    <t>เพื่อจ่ายเป็นค่าจัดซื้อรถบรรทุก (ดีเซล) จำนวน 1 คัน</t>
  </si>
  <si>
    <t>สูงสุดไม่ต่ำกว่า  110  กิโลวัตต์ ขับเคลื่อน 4 ล้อ  แบบดับเบิ้ลแค็บ</t>
  </si>
  <si>
    <t>(เพิ่มเติมและเปลี่ยนแปลง ครั้งที่ 1) หน้าที่ 18   ลำดับที่ 16</t>
  </si>
  <si>
    <t xml:space="preserve">4.เครื่องพิมพ์ชนิดเลเซอร์หรือชนิด LED ขาวดำ </t>
  </si>
  <si>
    <t>ติดตั้งภายนอกอาคาร แบบที่ 1  จำนวน 8 ตัว</t>
  </si>
  <si>
    <t>2.อุปกรณ์บันทึกภาพผ่านเครื่อข่าย แบบ  16 ช่อง จำนวน 1 ตัว</t>
  </si>
  <si>
    <t>3.อุปกรณ์จ่ายไฟสำหรับกล้องวงจรปิด  จำนวน 1 ตัว</t>
  </si>
  <si>
    <t>4.อุปกรณ์กระจายสัญญาณแบบ POE ขนาด 8 ช่อง  จำนวน 1 ตัว</t>
  </si>
  <si>
    <t>5.เครื่องควบคุมและสำรองไฟฟ้า  จำนวน 1 ตัว</t>
  </si>
  <si>
    <t>6.ทีวีขนาด 32"  พร้อมขาแขวนและสาย HDMI  จำนวน 1 ตัว</t>
  </si>
  <si>
    <t>7.อุปกรณ์จ่ายไฟและป้องกันไฟลัดวงจร จำนวน 2 ตัว</t>
  </si>
  <si>
    <t>9.สายนำสัญญาณชนิดทองแดง UTP Cat 5e แบบใช้งานภายนอกอาคาร จำนวน  500 เมตร</t>
  </si>
  <si>
    <t xml:space="preserve">10.ตู้กล้องวงจรปิดชนิดแขวน  แบบใช้งานภายนอกอาคาร จำนวน 1 ชุด </t>
  </si>
  <si>
    <t>หมวดค่าที่ดินและสิ่งก่อสร้าง</t>
  </si>
  <si>
    <t>ประเภทค่าถมดิน</t>
  </si>
  <si>
    <t xml:space="preserve">ทิศเหนือ ยาว 46.00 เมตร, ทิศใต้ ยาว 25.00 เมตร, ทิศตะวันตก ยาว 72.00 เมตร </t>
  </si>
  <si>
    <t>ประเภทค่าก่อสร้างสิ่งสาธารณูปโภค</t>
  </si>
  <si>
    <t xml:space="preserve">1. โครงการก่อสร้างถนน คสล. สายบ้านนายสมปอง - </t>
  </si>
  <si>
    <t>หนองจังกรอ หมู่ที่ 5</t>
  </si>
  <si>
    <t>เพื่อจ่ายเป็นค่าก่อสร้างถนน คสล. สายบ้านนายสมปอง -</t>
  </si>
  <si>
    <t>2. โครงการก่อสร้างถนน คสล. สายตรอกเหรียง หมู่ที่ 11</t>
  </si>
  <si>
    <t>เพื่อจ่ายเป็นค่าก่อสร้างถนน คสล. สายตรอกเหรียง หมู่ที่ 11</t>
  </si>
  <si>
    <t xml:space="preserve">จาก กม. 0+000 ถึง กม. 0+170 กว้าง 4.00 เมตร หนา 0.15 เมตร </t>
  </si>
  <si>
    <t xml:space="preserve">ยาว 170 เมตร หรือคิดเป็นพื้นที่ไม่น้อยกว่า 680 ตารางเมตร </t>
  </si>
  <si>
    <t xml:space="preserve">หนองจังกรอ หมู่ที่ 5  จาก กม. 0+400 ถึง กม. 0+570 กว้าง 4.00 เมตร </t>
  </si>
  <si>
    <t xml:space="preserve">หนา 0.15 เมตร ยาว 170 เมตร หรือคิดเป็นพื้นที่ไม่น้อยกว่า 680 ตารางเมตร </t>
  </si>
  <si>
    <t>ประเภทรายจ่ายเพื่อจ้างออกแบบ จ้างควบคุมงาน</t>
  </si>
  <si>
    <t>เพื่อจ่ายเป็นค่าจ้างออกแบบ จ้างควบุคมงานกิจการของ</t>
  </si>
  <si>
    <t>องค์การบริหารส่วนตำบลปันแตที่จ่ายให้แก่เอกชนหรือนิติบุคคล ฯลฯ</t>
  </si>
  <si>
    <t>ในการตรวจนิเทศน์งาน ตรวจงานของ อบต.ฯลฯ</t>
  </si>
  <si>
    <t xml:space="preserve">เพื่อจ่ายเป็นค่ารับรองในการต้อนรับบุคคลหรือคณะบุคคล  </t>
  </si>
  <si>
    <t>1. ค่ารับรองในการต้อนรับบุคคลหรือคณะบุคคล</t>
  </si>
  <si>
    <t xml:space="preserve">2. ค่าเลี้ยงรับรองในการประชุมสภาท้องถิ่นหรือคณะกรรมการ </t>
  </si>
  <si>
    <t xml:space="preserve">งานรัฐพิธีต่าง ๆ หรือกิจการต่าง ๆ ที่อยู่ในอำนาจหน้าที่ของ อบต.ฯลฯ  </t>
  </si>
  <si>
    <t xml:space="preserve">โครงการอันเนื่องมาจากพระราชดำริ เช่น วันเฉลิมพระชนมพรรษา วันปิยมหาราช </t>
  </si>
  <si>
    <t xml:space="preserve">ช้อนซ้อม แก้วน้ำ น้ำจืดที่ซื้อจากเอกชน และวัสดุบริโภคต่าง ๆ ฯลฯ </t>
  </si>
  <si>
    <t xml:space="preserve">เพื่อจ่ายเป็นค่าไปรษณีย์ ค่าธนาณัติ ค่าดวงตราไปรษณียากร </t>
  </si>
  <si>
    <t>ค่าการ์ดและค่าสื่อสารอื่นๆ ที่เกิดขึ้นเกี่ยวกับการใช้บริการ ฯลฯ</t>
  </si>
  <si>
    <t>(เพิ่มเติมและเปลี่ยนแปลง ครั้งที่ 1) หน้าที่ 14  ลำดับที่ 2</t>
  </si>
  <si>
    <t xml:space="preserve">จำนวน 5 อัตรา </t>
  </si>
  <si>
    <t>เพื่อจ่ายเป็นค่าใช้จ่ายเงินประจำตำแหน่งผู้บริหารกองคลัง</t>
  </si>
  <si>
    <t xml:space="preserve">เพื่อจ่ายเป็นค่าตอบแทนพนักงานจ้างตามภารกิจ จำนวน 3 อัตรา </t>
  </si>
  <si>
    <t>เพื่อจ่ายเป็นค่าใช้จ่ายเงินเพิ่มครองชีพให้แก่พนักงานจ้างตามภารกิจ</t>
  </si>
  <si>
    <t>เพื่อจ่ายเป็นเงินช่วยเหลือการศึกษาบุตรของพนักงานส่วนตำบล</t>
  </si>
  <si>
    <t>12 เดือน ๆ ละ 24,000 บาท</t>
  </si>
  <si>
    <t>2. ค่าใช้จ่ายต่าง ๆ ในการดำเนินงานจัดทำแผนที่ภาษีและทะเบียน</t>
  </si>
  <si>
    <t>ทรัพย์สิน ซึ่งอยู่ระหว่างดำเนินการ เช่น สำรวจภาคสนามที่ตกค้าง การถ่ายเอกสาร</t>
  </si>
  <si>
    <t>3. ค่าใช้จ่ายในการจ้างทำของ เช่น ทำป้ายประชาสัมพันธ์</t>
  </si>
  <si>
    <t>ของที่ดินที่ยังขาดหายระหว่างเนวเขตต่าง ๆ ฯลฯ</t>
  </si>
  <si>
    <t>ป้ายไวนิล การจัดเก็บภาษีต่าง ๆ ฯลฯ</t>
  </si>
  <si>
    <t>ที่อยู่ในความรับผิดชอบกองคลัง เพื่อให้สามารถใช้งานได้ตามปกติ</t>
  </si>
  <si>
    <t xml:space="preserve">เพื่อจ่ายเป็นค่าประชาสัมพันธ์ ค่าเช่าเต็นท์ โต๊ะ เก้าอี้ เครื่องเสียง </t>
  </si>
  <si>
    <t xml:space="preserve">(ราคาตามท้องตลาด  เนื่องจากไม่มีกำหนดไว้ในบัญชีราคามาตรฐานครุภัณฑ์) </t>
  </si>
  <si>
    <t xml:space="preserve"> - มีหน่วยความจำหลัก (RAM) ชนิด DDR4 หรือดีกว่า มีขนาดไม่น้อยกว่า 4 GB</t>
  </si>
  <si>
    <t>และสงกรานต์</t>
  </si>
  <si>
    <t>1. โครงการป้องกันและลดอุบัติเหตุบนท้องถนนในช่วงเทศกาลปีใหม่</t>
  </si>
  <si>
    <t>เพื่อจ่ายเป็นค่าใช้จ่ายตามโครงการป้องกันและลดอุบัติเหตุบนท้องถนนในช่วง</t>
  </si>
  <si>
    <t xml:space="preserve">เพื่อจ่ายเป็นค่าถ่ายเอกสาร เข้าเล่มหนังสือ ค่าจ้างเหมาบริการต่าง ๆ ฯลฯ  </t>
  </si>
  <si>
    <t xml:space="preserve">เป็นไปตามพระราชบัญญัติสภาตำบลและองค์การบริหารส่วนตำบล พ.ศ.2537  </t>
  </si>
  <si>
    <t>และแก้ไขเพิ่มเติมถึงฉบับปัจจุบัน</t>
  </si>
  <si>
    <t>ขององค์การบริหารส่วนตำบลปันแต เช่น ซ่อมแซมถนน ขุดลอก ฯลฯ</t>
  </si>
  <si>
    <t>เพื่อจ่ายเป็นค่าไฟฟ้าสาธารณะภายในตำบลที่อยู่ในความรับผิดชอบ</t>
  </si>
  <si>
    <t xml:space="preserve">รายละเอียดตามแบบแปลนขององค์การบริหารส่วนตำบลปันแต </t>
  </si>
  <si>
    <t xml:space="preserve">1.โครงการส่งเสริมและสนับสนุนศูนย์พัฒนาครอบครัวตำบลปันแต  </t>
  </si>
  <si>
    <t>1.ถมดินบริเวณที่ทำการ อบต.ปันแต</t>
  </si>
  <si>
    <t xml:space="preserve">เพื่อจ่ายเป็นค่าถมดินบริเวณที่ทำการ อบต.ปันแต </t>
  </si>
  <si>
    <t xml:space="preserve"> เพื่อจ่ายเป็นค่าซื้อวัสดุคอมพิวเตอร์ต่าง ๆ เช่น ตลับหมึก  แผ่นดิสก์</t>
  </si>
  <si>
    <t xml:space="preserve"> แผ่นซีดี เมนบอร์ด แป้นพิมพ์ เม้าส์ และอื่น ๆ ที่เกี่ยวข้องกับคอมพิวเตอร์ ฯลฯ </t>
  </si>
  <si>
    <t>1. เงินสมทบกองทุนบำเหน็จบำนาญข้าราชการส่วนท้องถิ่น</t>
  </si>
  <si>
    <t xml:space="preserve">2. เงินสมทบกองทุนหลักประกันสุขภาพองค์การบริหารส่วนตำบลปันแต  </t>
  </si>
  <si>
    <t>(2) มีหน่วยความจำหลัก (RAM) หรือ DDR4  หรือดีกว่า มีขนาดไม่น้อยกว่า 4 GB</t>
  </si>
  <si>
    <t>(4) มี DVD-RW  หรือดีกว่า  จำนวน 1 หน่วย</t>
  </si>
  <si>
    <t>(6) มีช่องเชื่อมต่อ (interface) แบบ USB 2.0 หรือดีกว่า ไม่น้อยกว่า 3 ช่อง</t>
  </si>
  <si>
    <t>(7) มีแป้นพิมพ์และเมาส์</t>
  </si>
  <si>
    <t xml:space="preserve">(1) มีหน่วยประมวลผลกลาง (CPU)  ไม่น้อยกว่า 2 แกนหลัก (2 core)  </t>
  </si>
  <si>
    <t xml:space="preserve"> มีความเร็วสัญญาณนาฬิกาพื้นฐานไม่น้อยกว่า 3.3 Ghz หรือดีกว่า จำนวน 1 หน่วย</t>
  </si>
  <si>
    <t xml:space="preserve">(3) มีหน่วยจัดเก็บข้อมูล (Hard Drive) ชนิด SATA หรือดีกว่า  ขนาดความจุไม่น้อยกว่า </t>
  </si>
  <si>
    <t>1 TB หรือชนิด Solid State Drive  ขนาดความจุไม่น้อยกว่า  120  GB  จำนวน 1 หน่วย</t>
  </si>
  <si>
    <t xml:space="preserve">(5) มีช่องเชื่อมต่อระบบเครือข่าย (Network Interface)  แบบ 10/100/1000 Base-T </t>
  </si>
  <si>
    <t xml:space="preserve"> หรือดีกว่าจำนวนไม่น้อยกว่า 1 ช่อง</t>
  </si>
  <si>
    <t xml:space="preserve">(8) มีจอภาพแบบ LCD หรือดีกว่า  มี Contrast Ratio ไม่น้อยกว่า 600 : 1 </t>
  </si>
  <si>
    <t>และมีขนาดไม่น้อยกว่า 19 นิ้ว  จำนวน 1 หน่วย</t>
  </si>
  <si>
    <t>(2) สามารถสำรองไฟฟ้าได้ไม่น้อยกว่า 15 นาที</t>
  </si>
  <si>
    <t xml:space="preserve">(1) มีความละเอียดในการพิมพ์ไม่น้อยกว่า 1,200x1,200 dpi </t>
  </si>
  <si>
    <t xml:space="preserve">(2) มีความเร็วในการพิมพ์ร่างไม่น้อยกว่า 27 หน้าต่อนาที (ppm) </t>
  </si>
  <si>
    <t xml:space="preserve">(3) สามารถพิมพ์เอกสารกลับหน้าอัตโนมัติได้ </t>
  </si>
  <si>
    <t xml:space="preserve">(4) มีหน่วยความจำ (Memory) ขนาดไม่น้อยกว่า 128 MB </t>
  </si>
  <si>
    <t xml:space="preserve">(5) มีช่องเชื่อมต่อ (Interface) แบบ USB 2.0 หรือดีกว่า จำนวนไม่น้อยกว่า 1 ช่อง </t>
  </si>
  <si>
    <t xml:space="preserve">(7) มีถาดใส่กระดาษได้รวมกันไม่น้อยกว่า 250 แผ่น </t>
  </si>
  <si>
    <t xml:space="preserve">(8) สามารถใช้ได้กับ A4, Letter, Legal และ Custom  </t>
  </si>
  <si>
    <t xml:space="preserve">(6) มีช่องเชื่อมต่อระบบเครือข่าย (Network Interface) แบบ 10/100 Base-T หรือดีกว่า </t>
  </si>
  <si>
    <t xml:space="preserve">จำนวนไม่น้อย กว่า 1 ช่อง หรือ สามารถใช้งานผ่านเครือข่ายไร้สาย (Wi-Fi) ได้ </t>
  </si>
  <si>
    <t xml:space="preserve">(1) มีความละเอียดในการพิมพ์ไม่น้อยกว่า 600x600 dpi </t>
  </si>
  <si>
    <t xml:space="preserve">(2) มีความเร็วในการพิมพ์ร่างไม่น้อยกว่า 18 หน้าต่อนาที (ppm) </t>
  </si>
  <si>
    <t xml:space="preserve">(3) มีหน่วยความจำ (Memory) ขนาดไม่น้อยกว่า 8 MB </t>
  </si>
  <si>
    <t xml:space="preserve">(4) มีช่องเชื่อมต่อ (Interface) แบบ USB 2.0 หรือดีกว่า จำนวนไม่น้อยกว่า 1 ช่อง </t>
  </si>
  <si>
    <t xml:space="preserve">(5) มีถาดใส่กระดาษได้ ไม่น้อยกว่า 150 แผ่น </t>
  </si>
  <si>
    <t xml:space="preserve">(6) สามารถใช้ได้กับ A4, Letter, Legal และ Custom  </t>
  </si>
  <si>
    <t xml:space="preserve">3.ตู้เหล็กแบบ 2 บาน </t>
  </si>
  <si>
    <t>(1) มีมือจับชนิดปิด</t>
  </si>
  <si>
    <t>(2) มีแผ่นชั้นปรับระดับ 3 ชิ้น</t>
  </si>
  <si>
    <t>(3) คุณสมบัติมาตรฐานผลิตภัณฑ์อุตสาหกรรม (มอก.)</t>
  </si>
  <si>
    <t>เพื่อจ่ายเป็นค่าเครื่องปรับอากาศ แบบแยกส่วน ชนิดแขวน จำนวน 1 เครื่อง</t>
  </si>
  <si>
    <t>เพื่อจ่ายเป็นค่าเงินประกันสังคมอัตราร้อยละ 5  ของค่าจ้างและค่าตอบแทนสำหรับ</t>
  </si>
  <si>
    <t xml:space="preserve">พนักงานจ้างขององค์การบริหารส่วนตำบลนำส่งเป็นเงินสมทบเงินกองทุนประกันสังคม  </t>
  </si>
  <si>
    <t>เพื่อจ่ายเป็นเบี้ยยังชีพให้แก่ผู้สูงอายุที่มีคุณสมบัติครบถ้วนตามระเบียบกำหนด</t>
  </si>
  <si>
    <t xml:space="preserve">และเป็นผู้ที่องค์การบริหารส่วนตำบลปันแตประกาศให้เป็นผู้มีสิทธิในการรับเงิน </t>
  </si>
  <si>
    <t>เพื่อจ่ายเป็นเบี้ยยังชีพให้แก่ผู้ป่วยเอดส์ที่แพทย์ได้รับรองและทำการวินิจฉัยแล้ว</t>
  </si>
  <si>
    <t>เพื่อจ่ายเป็นเงินสมทบกองทุนบำเหน็ญบำนาญข้าราชการส่วนท้องถิ่น (กบท.)</t>
  </si>
  <si>
    <t xml:space="preserve"> คำนวณ 1 % ของรายได้โดยไม่รวมเงินอุดหนุนในปีงบประมาณ พ.ศ.2562</t>
  </si>
  <si>
    <t xml:space="preserve">เพื่อจ่ายเป็นเงินสมทบกองทุนหลักประกันสุขภาพองค์การบริหารส่วนตำบลปันแต </t>
  </si>
  <si>
    <t>ตามหลักเกณฑ์ประกาศคณะกรรมการหลักประกันสุขภาพแห่งชาติกำหนด</t>
  </si>
  <si>
    <t xml:space="preserve"> จำนวน 1 คน</t>
  </si>
  <si>
    <t>เพื่อจ่ายเป็นเงินค่าตอบแทนเลขานุการนายกองค์การบริหารส่วนตำบล</t>
  </si>
  <si>
    <t xml:space="preserve">  จำนวน 1 อัตรา</t>
  </si>
  <si>
    <t>เพื่อจ่ายเป็นค่าตอบแทนนอกเหนือจากเงินเดือนให้แก่พนักงานส่วนตำบล</t>
  </si>
  <si>
    <t>ตำแหน่งผู้บริหารตามที่ระเบียบกำหนด จำนวน 3 อัตรา</t>
  </si>
  <si>
    <t xml:space="preserve">เพื่อจ่ายเป็นเงินประจำตำแหน่งให้แก่พนักงานส่วนตำบล </t>
  </si>
  <si>
    <t xml:space="preserve"> จำนวน 5 อัตรา   </t>
  </si>
  <si>
    <t xml:space="preserve">เพื่อจ่ายเป็นค่าตอบแทนพนักงานจ้างตามภารกิจและพนักงานจ้างทั่วไป </t>
  </si>
  <si>
    <t xml:space="preserve">และพนักงานจ้างทั่วไป จำนวน 4 อัตรา   </t>
  </si>
  <si>
    <t>เพื่อจ่ายเป็นเงินเพิ่มค่าครองชีพชั่วคราวให้แก่พนักงานจ้างตามภารกิจ</t>
  </si>
  <si>
    <t>เพื่อจ่ายเป็นค่าตอบแทนในการปฏิบัติงานนอกเวลาราชการให้แก่</t>
  </si>
  <si>
    <t>เพื่อจ่ายเป็นเงินช่วยเหลือการศึกษาบุตร ให้แก่พนักงานส่วนตำบล</t>
  </si>
  <si>
    <t>เพื่อจ่ายเป็นค่าจ้างถ่ายเอกสาร ค่าเย็บปกหนังสือหรือเข้าเล่มหนังสือ</t>
  </si>
  <si>
    <t xml:space="preserve"> ค่าเบี้ยประกันภัย และค่าจ้างเหมาบริการอื่น ๆ ฯลฯ</t>
  </si>
  <si>
    <t xml:space="preserve">และทรัพย์สินต่าง ๆ ค่าใช้จ่ายในการดำเนินคดีตามคำพิพากษา  ค่าธรรมเนียม </t>
  </si>
  <si>
    <t xml:space="preserve"> เพื่อจ่ายเป็นค่าเลี้ยงรับรองในการประชุมสภาท้องถิ่ หรือคณะกรรมการ   </t>
  </si>
  <si>
    <t xml:space="preserve">หรือคณะอนุกรรมการที่ได้รับแต่งตั้งตามกฏหมายหรือคณะกรรมการ  </t>
  </si>
  <si>
    <t>เดินทาง ค่าพาหนะ ค่าเช่าที่พัก ค่าลงทะเบียนต่าง ๆ ฯลฯ</t>
  </si>
  <si>
    <t xml:space="preserve"> เพื่อจ่ายเป็นค่าใช้จ่ายในการเดินทางไปราชการ เช่น ค่าเบี้ยเลี้ยง</t>
  </si>
  <si>
    <t>ค่าป้ายประชาสัมพันธ์  ค่าจัดนิทรรศการ อาหารว่าง ฯลฯ</t>
  </si>
  <si>
    <t>ที่มีความจำเป็นในการให้การช่วยเหลือในการปฏิบัติหน้าที่ ฯลฯ</t>
  </si>
  <si>
    <t xml:space="preserve">เพื่อจ่ายเป็นค่าตอบแทน อปพร.ที่ได้แต่งตั้งให้ปฏิบัติหน้าที่ต่าง ๆ </t>
  </si>
  <si>
    <t xml:space="preserve">จำนวน 2 อัตรา </t>
  </si>
  <si>
    <t xml:space="preserve">เพื่อจ่ายเป็นเงินวิทยฐานะชำนาญการให้แก่ข้าราชการครูผู้ดูแลเด็ก </t>
  </si>
  <si>
    <t xml:space="preserve">เพื่อจ่ายเป็นเงินเพิ่มค่าครองชีพชั่วคราวให้แก่พนักงานจ้างตามภารกิจ </t>
  </si>
  <si>
    <t>จำนวน 2 อัตรา</t>
  </si>
  <si>
    <t xml:space="preserve">เพื่อจ่ายเป็นเงินช่วยเหลือการศึกษาบุตรให้แก่ข้าราชการครูผู้ดูแลเด็ก </t>
  </si>
  <si>
    <t xml:space="preserve">เพื่อจ่ายเป็นค่าบำรุงรักษาหรือซ่อมแซมทรัพย์สินสำหรับศูนย์พัฒนาบ้านสำนักกอ </t>
  </si>
  <si>
    <t xml:space="preserve">และศูนย์พัฒนาเด็กเล็กบ้านควนปันแต  ให้สามารถใช้งานได้ตามปกติ เช่น </t>
  </si>
  <si>
    <t xml:space="preserve">ซ่อมแซมทรัพย์สินครุภัณฑ์ต่าง ๆ   ค่าบำรุงรักษาทรัพย์สินต่าง ๆ ฯลฯ </t>
  </si>
  <si>
    <t>เพื่อจ่ายเป็นค่าจัดซื้อวัสดุสำนักงาน สิ่งของเครื่องใช้ต่าง ๆ เช่น  กระดาษ แฟ้ม</t>
  </si>
  <si>
    <t xml:space="preserve"> ปากกา ดินสอ ฯลฯ สำหรับศูนย์พัฒนาเด็กเล็กบ้านสำนักกอและศูนย์พัฒนาเด็กเล็กบ้านควนปันแต</t>
  </si>
  <si>
    <t xml:space="preserve">เพื่อจ่ายเป็นค่าจัดซื้อวัสดุไฟฟ้าและวิทยุ เช่น หลอดไฟ สวิตซ์ไฟฟ้า สายไฟฟ้า   </t>
  </si>
  <si>
    <t xml:space="preserve">บัลลาร์ส ฯลฯ สำหรับศูนย์พัฒนาเด็กเล็กบ้านสำนักกอและศูนย์พัฒนาเด็กเล็กบ้านควนปันแต </t>
  </si>
  <si>
    <t xml:space="preserve">เพื่อจ่ายเป็นค่าจัดซื้อวัสดุงานบ้านงานครัว เช่น ไม้กวาด แปรง ถ้วยชาม </t>
  </si>
  <si>
    <t xml:space="preserve"> และศูนย์พัฒนาเด็กเล็กบ้านควนปันแต</t>
  </si>
  <si>
    <t xml:space="preserve">ช้อนส้อม แก้วน้ำ และวัสดุบริโภคต่าง ๆ ฯลฯ สำหรับศูนย์พัฒนาเด็กเล็กบ้านสำนักกอ </t>
  </si>
  <si>
    <t xml:space="preserve">เพื่อจ่ายเป็นค่าซื้อวัสดุคอมพิวเตอร์ต่าง ๆ เช่น ตลับหมึก  แผ่นดิสก์ แผ่นซีดี </t>
  </si>
  <si>
    <t>เมนบอร์ด แป้นพิมพ์ เม้าส์ และอื่น ๆ ที่เกี่ยวข้องกับคอมพิวเตอร์ ฯลฯ สำหรับศูนย์พัฒนาเด็กเล็ก</t>
  </si>
  <si>
    <t>บ้านสำนักกอและศูนย์พัฒนาเด็กเล็กบ้านควนปันแต</t>
  </si>
  <si>
    <t>เพื่อจ่ายเป็นเงินอุดหนุนให้แก่โรงเรียนอุดมวิทยายนตาม</t>
  </si>
  <si>
    <t>โครงการส่งเสริมความเป็นเลิศด้านการสื่อสารภาษาอังกฤษ (Intensive English Program)</t>
  </si>
  <si>
    <t xml:space="preserve"> เพื่อจ้างครูชาวต่างประเทศ มาสอนภาษาให้แก่นักเรียน จำนวน 5 เดือน ๆ ละ 35,000 บาท</t>
  </si>
  <si>
    <t>เพื่อจ่ายเป็นค่าใช้จ่ายตามโครงการรณรงค์และส่งเสริมการกำจัดขยะมูลฝอยสิ่งปฏิกูล</t>
  </si>
  <si>
    <t>และการคัดแยกขยะ เช่น ค่าป้ายประชาสัมพันธ์  วัสดุ อาหารว่าง อาหารกลางวัน วิทยากร  ฯลฯ</t>
  </si>
  <si>
    <t>เป็นไปตามระเบียบกระทรวงมหาดไทย ว่าด้วยเงินอุดหนุนขององค์กรปกครองส่วนท้องถิ่น พ.ศ. 2559</t>
  </si>
  <si>
    <t>และหนังสือกรมส่งเสริมการปกครองท้องถิ่น ด่วนที่สุด ที่ มท 0810.5/ว 2072 ลงวันที่ 5  กรกฏาคม 2561</t>
  </si>
  <si>
    <t xml:space="preserve">ของเจ้าหน้าที่ท้องถิ่น  พ.ศ. 2555  และแก้ไขเพิ่มเติมถึงฉบับปัจจุบัน  </t>
  </si>
  <si>
    <t>เป็นไปตามระเบียบกระทรวงมหาดไทยว่าด้วยค่าใช้จ่ายในการเดินทางไปราชการ</t>
  </si>
  <si>
    <t xml:space="preserve">ตามปกติ เช่น ค่าซ่อมแซมทรัพย์สินครุภัณฑ์ต่าง ๆ ค่าบำรุงรักษาทรัพย์สินต่าง ๆ ฯลฯ </t>
  </si>
  <si>
    <t xml:space="preserve">  ประชาสัมพันธ์ ถ่ายเอกสาร ฯลฯ </t>
  </si>
  <si>
    <t xml:space="preserve">เพื่อจ่ายเป็นค่าจ้างเหมาบริการต่างๆ เช่น ค่าโฆษณาและเผยแพร่ </t>
  </si>
  <si>
    <t>ขององค์การบริหารส่วนตำบลปันแต (กองคลัง)</t>
  </si>
  <si>
    <t>เพื่อจ่ายเป็นค่าใช้จ่ายตามโครงการส่งเสริมและสนับสนุนศูนย์พัฒนาครอบครัวตำบลปันแต</t>
  </si>
  <si>
    <t xml:space="preserve">เช่น ค่าป้ายประชาสัมพันธ์ วิทยากร อาหารกลางวัน อาหารว่าง วัสดุอุปกรณ์ต่าง ๆ ฯลฯ </t>
  </si>
  <si>
    <t>เพื่อจ่ายเป็นค่าใช้จ่ายตามโครงการส่งเสริมสนับสนุนและพัฒนาศักยภาพสตรีตำบลปันแต</t>
  </si>
  <si>
    <t xml:space="preserve"> เช่น ค่าป้ายประชาสัมพันธ์ วิทยากร อาหารกลางวัน อาหารว่าง วัสดุอุปกรณ์ต่าง ๆ  ฯลฯ </t>
  </si>
  <si>
    <t xml:space="preserve">เพื่อจ่ายเป็นค่าใช้จ่ายตามโครงการส่งเสริมและสนับสนุนอาชีพต่าง ๆ ให้แก่ประชาชน </t>
  </si>
  <si>
    <t>เพื่อจ่ายเป็นค่าใช้จ่ายตามโครงการส่งเสริมและสนับสนุนการดำเนินงานตามหลักปรัชญา</t>
  </si>
  <si>
    <t xml:space="preserve">เศรษฐกิจพอเพียง เช่น ค่าป้ายประชาสัมพันธ์ วิทยากร อาหารกลางวัน อาหารว่าง วัสดุอุปกรณ์ต่าง ๆ ฯลฯ </t>
  </si>
  <si>
    <t>และหนังสือกรมส่งเสริมการปกครองท้องถิ่น ด่วนที่สุด ที่ มท 0891.4/ว1659 ลงวันที่ 24  สิงหาคม 2553</t>
  </si>
  <si>
    <t>โครงการจัดการแข่งขันกีฬา กรีฑา กีฬาพื้นบ้าน เยาวชนและประชาชน</t>
  </si>
  <si>
    <t>ตำบลปันแต ต้านภัยยาเสพติด “ทองปันแตเกมส์” ครั้งที่ 15 ประจำปี 2562</t>
  </si>
  <si>
    <t xml:space="preserve">เพื่อจ่ายเป็นค่าจ้างทำสนาม ค่าเช่าเต็นท์ เก้าอี้ ถ้วยรางวัล  ค่าเงินรางวัล ป้ายประชาสัมพันธ์ </t>
  </si>
  <si>
    <t xml:space="preserve">ค่าตอบแทนคณะกรรมการตัดสินกีฬา น้ำแข็ง น้ำดื่ม ค่าสถานที่  ชุดนักกีฬา ฯลฯ  </t>
  </si>
  <si>
    <t>เพื่อจ่ายเป็นค่าจ้างเหมาดูแลบำรุงรักษาสถานีสูบน้ำบ้านโพธิ์ หมู่ที่  7  (กองช่าง)</t>
  </si>
  <si>
    <t>1. เพื่อจ่ายเป็นค่าบำรุงรักษาหรือซ่อมแซมครุภัณฑ์ต่าง ๆ</t>
  </si>
  <si>
    <t>เพื่อจ่ายเป็นค่าจัดซื้อเครื่องพิมพ์ชนิดเลเซอร์หรือชนิด LED ขาวดำ</t>
  </si>
  <si>
    <t xml:space="preserve">รายละเอียดตามองค์การบริหารส่วนตำบลปันแตกำหนด </t>
  </si>
  <si>
    <t xml:space="preserve">เพื่อจ่ายเป็นค่าจัดซื้อเครื่องสูบน้ำผลิตประปา  เช่น </t>
  </si>
  <si>
    <t xml:space="preserve">เครื่องสูบน้ำแบบหอยโข่ง ขนาดท่อ 1x1 นิ้ว ขนาด 1 แรงม้า  ไฟฟ้า 220 โวลท์ </t>
  </si>
  <si>
    <t xml:space="preserve">เครื่องสูบน้ำแบบหอยโข่ง ขนาดท่อ 1.5x1.5 นิ้ว ขนาด 1 แรงม้า  ไฟฟ้า 220 โวลท์ </t>
  </si>
  <si>
    <t xml:space="preserve">เครื่องสูบน้ำแบบหอยโข่ง ชนิดหน้าแปลน 3 แรงม้า ขนาดท่อ 2.5x2  นิ้ว   ไฟฟ้า 220 โวลท์ </t>
  </si>
  <si>
    <t>ฯลฯ</t>
  </si>
  <si>
    <t>(เพิ่มเติมและเปลี่ยนแปลง ครั้งที่ 2) หน้าที่  20   ลำดับที่ 5</t>
  </si>
  <si>
    <t>(เพิ่มเติมและเปลี่ยนแปลง ครั้งที่ 2) หน้าที่ 20   ลำดับที่ 6</t>
  </si>
  <si>
    <t>(เพิ่มเติมและเปลี่ยนแปลง ครั้งที่ 2) หน้าที่ 20   ลำดับที่ 2</t>
  </si>
  <si>
    <t>(เพิ่มเติมและเปลี่ยนแปลง ครั้งที่ 2) หน้าที่ 20   ลำดับที่ 4</t>
  </si>
  <si>
    <t>(เพิ่มเติมและเปลี่ยนแปลง ครั้งที่ 2) หน้าที่ 20   ลำดับที่ 3</t>
  </si>
  <si>
    <t>(เพิ่มเติมและเปลี่ยนแปลง ครั้งที่ 2) หน้าที่ 20   ลำดับที่ 8</t>
  </si>
  <si>
    <t>เพิ่มเติมและเปลี่ยนแปลง ครั้งที่ 2 หน้า 15  ลำดับที่   1</t>
  </si>
  <si>
    <t>เพิ่มเติมและเปลี่ยนแปลง ครั้งที่ 2 หน้า 15  ลำดับที่   2</t>
  </si>
  <si>
    <t>เพิ่มเติมและเปลี่ยนแปลง ครั้งที่ 2 หน้า 3  ลำดับที่   8</t>
  </si>
  <si>
    <t>เพิ่มเติมและเปลี่ยนแปลง ครั้งที่ 2  หน้าที่ 16  ลำดับที่ 1  )</t>
  </si>
  <si>
    <t>พนักงานส่วนตำบลและพนักงานจ้าง ที่ได้รับคำสั่งแต่งตั้งให้ปฎิบัติงานนอกเวลาราชการ</t>
  </si>
  <si>
    <t xml:space="preserve"> ค่าจ้างจัดทำรูปเล่มเอกสารต่าง ๆ ค่าโฆษณาและเผยแพร่ ค่าเช่าเครื่องถ่ายเอกสาร</t>
  </si>
  <si>
    <t xml:space="preserve"> เพื่อจ่ายเป็นค่าจัดกิจกรรมหรือโครงการเฉลิมพระเกียรติหรือสนับสนุน</t>
  </si>
  <si>
    <t xml:space="preserve">ตามปกติ เช่น ค่าซ่อมแซมทรัพย์สิน  ครุภัณฑ์ต่างๆ ค่าบำรุงรักษาทรัพย์สินต่าง ๆ ฯลฯ </t>
  </si>
  <si>
    <t>ราคาตามท้องตลาด  เนื่องจากไม่มีกำหนดไว้ในบัญชีราคามาตรฐานครุภัณฑ์</t>
  </si>
  <si>
    <t>เพื่อจ่ายเป็นค่าบำรุงรักษาหรือซ่อมแซมทรัพย์สินที่อยู่ในความรับผิดชอบ</t>
  </si>
  <si>
    <t>เพิ่มเติมและเปลี่ยนแปลง ครั้งที่ 2 หน้า 4  ลำดับที่   21</t>
  </si>
  <si>
    <t xml:space="preserve">เพิ่มเติมและเปลี่ยนแปลง ครั้งที่ 2  หน้าที่ 20  ลำดับที่ 11 </t>
  </si>
  <si>
    <t>จำนวน 3 อัตรา</t>
  </si>
  <si>
    <t>เทศกาลปีใหม่และสงกรานต์ เช่น เช่าเต้นท์ โต๊ะ เก้าอี้  ค่าป้ายประชาสัมพันธ์  ฯลฯ</t>
  </si>
  <si>
    <t xml:space="preserve">น้ำดื่ม อาหารกลางวัน ฯลฯ  </t>
  </si>
  <si>
    <t>เพื่อจ่ายเป็นค่าไฟฟ้าศูนย์พัฒนาเด็กเล็กบ้านควนปันแต</t>
  </si>
  <si>
    <t>และศูนย์พัฒนาเด็กเล็กบ้านสำนักกอ</t>
  </si>
  <si>
    <t>เพื่อจ่ายเป็นค่าใช้จ่ายตามโครงการป้องกันและกำจัดโรคพิษสุนัขบ้า</t>
  </si>
  <si>
    <t xml:space="preserve"> เช่น ค่าวัคซีนพิษสุนัขบ้า ยาคุมกำเนิด อุปกรณ์ วัสดุเวชภัณฑ์ ป้ายประชาสัมพันธ์  ฯลฯ</t>
  </si>
  <si>
    <t>เช่น ค่าป้ายประชาสัมพันธ์  วัสดุและอุปกรณ์ต่าง ๆ อาหารว่าง อาหารกลางวัน วิทยากร  ฯลฯ</t>
  </si>
  <si>
    <t>และการเข้ารับการอบรมของเจ้าหน้าที่ท้องถิ่น พ.ศ.2557</t>
  </si>
  <si>
    <t>และหนังสือกรมส่งเสริมการปกครองท้องถิ่น  ด่วนที่สุด  ที่ มท 0891.4/ว 2360</t>
  </si>
  <si>
    <t xml:space="preserve">เป็นไปตามหนังสือกรมส่งเสริมการปกครองท้องถิ่น  ด่วนที่สุด ที่ มท 0808.2/ว 1248  </t>
  </si>
  <si>
    <t>ลงวันที่ 27  มิถุนายน  2559</t>
  </si>
  <si>
    <t>เพื่อจ่ายเป็นค่าโทรศัพท์ที่ทำการองค์การบริหารส่วนตำบลปันแต</t>
  </si>
  <si>
    <t>เป็นไปตามหนังสือกระทรวงมหาดไทย ด่วนมาก ที่ มท 0808.2/ว 3028 ลงวันที่ 6  มิถุนายน  2561</t>
  </si>
  <si>
    <t xml:space="preserve">(1) โต๊ะไม้ ขนาดกว้าง 80 เซนติเมตร ยาว 150 เซนติเมตร สูง 75 เซนติเมตร </t>
  </si>
  <si>
    <t>(2) มีประตู 2 บาน</t>
  </si>
  <si>
    <t>(3) มีลิ้นชัก 1 ชั้น</t>
  </si>
  <si>
    <t>รายละเอียดคุณลักษณะตามบัญชีราคามาตรฐานครุภัณฑ์  ดังนี้</t>
  </si>
  <si>
    <t>ความเย็นและหน่วยระบายความร้อนจากโรงงานเดียวกัน</t>
  </si>
  <si>
    <t xml:space="preserve">(1) ขนาดไม่ต่ำกว่า 20,000 บีทียู </t>
  </si>
  <si>
    <t>(2) ราคาที่กำหนดเป็นราคาที่รวมค่าติดตั้ง</t>
  </si>
  <si>
    <t xml:space="preserve">(3) เครื่องปรับอากาศที่มีความสามารถในการทำความเย็นขนาดไม่เกิน 40,000 บีทียู </t>
  </si>
  <si>
    <t>ต้องได้รับการรับรองมาตรฐานผลิตภัณฑ์อุตสาหกรรม และฉลากประหยัดไฟฟ้าเบอร์ 5</t>
  </si>
  <si>
    <t>(4) ต้องเป็นเครื่องปรับอากาศที่ประกอบสำเร็จรูปทั้งชุด ทั้งหน่วยส่ง</t>
  </si>
  <si>
    <t>สำหรับชนิดตู้ตั้งพื้น เป็นเครื่องปรับอากาศที่ไม่มีระบบฟอกอากาศ</t>
  </si>
  <si>
    <t>(6) มีความหน่วงเวลาการท้างานของคอมเพรสเซอร์</t>
  </si>
  <si>
    <t xml:space="preserve">  - แบบแยกส่วน ประกอบด้วยอุปกรณ์ ดังนี้ </t>
  </si>
  <si>
    <t>สวิตช์ 1 ตัว  ท่อทองแดงไปกลับหุ้มฉนวนยาว 4 เมตร สายไฟยาวไม่เกิน 15 เมตร</t>
  </si>
  <si>
    <t>(5) เครื่องปรับอากาศที่มีระบบฟอกอากาศ เช่น แผ่นฟอกอากาศ ตะแกรงไฟฟ้า</t>
  </si>
  <si>
    <t>(Electric grids) หรือเครื่องผลิตประจุไฟฟ้า (Ionizer) เป็นต้น สามารถดักจับอนุภาค</t>
  </si>
  <si>
    <t>ฝุ่นละออง และอุปกรณ์สามารถท้าความสะอาดได้ ชนิดตั้งพื้นหรือแขวน/ชนิดติดผนัง</t>
  </si>
  <si>
    <t xml:space="preserve"> - ขนาด 1 ตัน  ปริมาตรกระบอกสูบไม่ต่ำกว่า  2,400  ซีซี หรือกำลังเครื่องยนต์</t>
  </si>
  <si>
    <t xml:space="preserve"> - เป็นกระบะสำเร็จรูป</t>
  </si>
  <si>
    <t xml:space="preserve"> - ห้องโดยสารเป็นแบบดับเบิลแค็บ 4 ประตู</t>
  </si>
  <si>
    <t xml:space="preserve"> - เป็นราคารวมเครื่องปรับอากาศ</t>
  </si>
  <si>
    <t xml:space="preserve"> - ราคารวมภาษีสรรพสามิต</t>
  </si>
  <si>
    <t xml:space="preserve">เพื่อจ่ายเป็นเงินอุดหนุนให้แก่คณะกรรมการหมู่บ้าน  หมู่ที่ 1-13 ตำบลปันแต </t>
  </si>
  <si>
    <t xml:space="preserve">หมู่บ้านละ 20,00 บาท สำหรับการดำเนินงานตามแนวทางโครงการพระราชดำริด้านสาธารณสุข  </t>
  </si>
  <si>
    <t xml:space="preserve">เพื่อจ่ายเป็นค่าตอบแทนประธานสภา/รองประธานสภาฯ          </t>
  </si>
  <si>
    <t>ประเภทค่าตอบแทนการปฏิบัติราชการอันเป็นประโยชน์</t>
  </si>
  <si>
    <t>แก่องค์กรปกครองส่วนท้องถิ่น</t>
  </si>
  <si>
    <t>เพื่อจ่ายเป็นค่าตอบแทนในการสอบคัดเลือกหรือสรรหา</t>
  </si>
  <si>
    <t xml:space="preserve">รายละเอียดคุณลักษณะตามเกณฑ์ราคากลางและคุณลักษณะพื้นฐานครุภัณฑ์คอมพิวเตอร์  ดังนี้ </t>
  </si>
  <si>
    <t>ประเภทค่าตอบแทนผู้ปฏิบัติราชการอันเป็นประโยชน์</t>
  </si>
  <si>
    <t>เพื่อจ่ายเป็นค่าตอบแทนแก่คณะกรรมการจัดหาพัสดุ ฯลฯ</t>
  </si>
  <si>
    <t>รายละเอียดคุณลักษณะตามองค์การบริหารส่วนตำบลปันแตกำหนด  ดังนี้</t>
  </si>
  <si>
    <t>ประเภทรายจ่ายเกี่ยวเนื่องกับการปฏิบัติราชการ</t>
  </si>
  <si>
    <t xml:space="preserve">ที่ไม่เข้าลักษณะรายจ่ายหมวดอื่น ๆ </t>
  </si>
  <si>
    <t>สำหรับศูนย์พัฒนาเด็กเล็กบ้านสำนักกอและศูนย์พัฒนาเด็กเล็กบ้านควนปันแต</t>
  </si>
  <si>
    <t xml:space="preserve">ประเภทรายจ่ายเกี่ยวเนื่องกับการปฏิบัติราชการ </t>
  </si>
  <si>
    <t>เพื่อจ่ายเป็นค่าเช่าเต็นท์ เก้าอี้ เครื่องเสียง  เวที น้ำแข็ง ของขวัญ</t>
  </si>
  <si>
    <t xml:space="preserve">ที่ไม่เข้าลักษณะรายจ่ายหมวดอื่นๆ </t>
  </si>
  <si>
    <t xml:space="preserve">ให้แก่พนักงานส่วนตำบลและพนักงานจ้างในการปฏิบัติงานนอกเวลา </t>
  </si>
  <si>
    <t xml:space="preserve">ยางแอสฟัสติก ยางมะตอย  ลูกรัง หินคลุก ฯลฯ </t>
  </si>
  <si>
    <t>แข่งขันกีฬาและการส่งนักกีฬาเข้าร่วมแข่งขันกีฬาขององค์กรปกครองส่วนท้องถิ่น พ.ศ. 2559</t>
  </si>
  <si>
    <t>เป็นไปตามพระราชบัญญัติกำหนดแผนและขั้นตอนการกระจายอำนาจให้แก่</t>
  </si>
  <si>
    <t>องค์กรปกครองส่วนท้องถิ่น พ.ศ.2542</t>
  </si>
  <si>
    <t>เพื่อจ่ายเป็นค่าใช้จ่ายการบริหารจัดการศูนย์บริการและถ่ายทอด</t>
  </si>
  <si>
    <t>เทคโนโลยีการเกษตรตำบลปันแต เช่น ค่าวัสดุสำนักงาน โฆษณาและเผยแพร่</t>
  </si>
  <si>
    <t>ตอบแทนคณะกรรมการบริหารศูนย์ ฯลฯ (สำนักปลัด)</t>
  </si>
  <si>
    <t xml:space="preserve">ประเภทเงินสมทบกองทุนประกันสังคม </t>
  </si>
  <si>
    <t>เพื่อจ่ายเป็นค่าใช้จ่ายในกรณีฉุกเฉินจำเป็นเร่งด่วนซึ่งไม่สามารถ</t>
  </si>
  <si>
    <t xml:space="preserve">คาดการณ์ล่วงหน้าได้ เช่น การเกิดสาธารณภัยต่างๆ (อุทกภัย อัคคีภัย วาตภัย </t>
  </si>
  <si>
    <t>ภัยแล้ง ฯลฯ) หรือกรณีที่มีความจำเป็นต้องจ่ายนอกเหนือจากที่งบประมาณ</t>
  </si>
  <si>
    <t xml:space="preserve">ตั้งจ่ายไว้หรือเพื่อป้องกันและบรรเทาความเดือดร้อนให้แก่ประชาชน ฯลฯ </t>
  </si>
  <si>
    <t>ที่มีสิทธิ์ตามระเบียบหรือกฏหมายกำหนด</t>
  </si>
  <si>
    <t>3. กิจกรรมหรือโครงการเฉลิมพระเกียรติหรือสนับสนุนโครงการ</t>
  </si>
  <si>
    <t>และระเบียบกระทรวงมหาดไทยว่าด้วยค่าใช้จ่ายในการเดินทาง</t>
  </si>
  <si>
    <t xml:space="preserve"> เพื่อจ่ายเป็นค่าใช้จ่ายในการจัดงานหรือกิจกรรมต่าง ๆ  ที่เป็นนโยบายของรัฐบาล ฯลฯ  </t>
  </si>
  <si>
    <t>แนวทางการพิจารณาวัสดุและครุภัณฑ์</t>
  </si>
  <si>
    <t>และหนังสือกรมส่งเสริมการปกครองท้องถิ่น ที่ มท 0808.2/ว 1842  ลงวันที่ 19 มิถุนายน 2561</t>
  </si>
  <si>
    <t>คุณลักษณะคอมพิวเตอร์</t>
  </si>
  <si>
    <t>แนวทางพิจารณาวัสดุและครุภัณ์</t>
  </si>
  <si>
    <t>ลงวันที่ 9  มิถุนายน  2558</t>
  </si>
  <si>
    <t xml:space="preserve">ให้แก่พนักงานส่วนตำบลและพนักงานจ้างกองคลัง ตามที่ระเบียบกำหนด </t>
  </si>
  <si>
    <t>และหนังสือกรมส่งเสริมการปกครองท้องถิ่น ที่ มท 0808.2/ว 385 ลงวันที่ 8 กุมภาพันธ์  2561</t>
  </si>
  <si>
    <t>มาตรฐานครุภัณฑ์</t>
  </si>
  <si>
    <t>จำนวน 3 อัตรา ที่มีสืทธิ์ตามระเบียบหรือกฏหมายกำหนด</t>
  </si>
  <si>
    <t>เก็บค่าน้ำประปาในความรับผิดชอบขององค์การบริหารส่วนตำบลปันแต ฯลฯ</t>
  </si>
  <si>
    <t>เพื่อจ่ายเป็นค่าใช้จ่ายในการฝึกอบรม ค่าใช้จ่ายในการเดินทางไปราชการของ</t>
  </si>
  <si>
    <t>พนักงานส่วนตำบลและพนักงานจ้าง  เช่น ค่าลงทะเบียน ค่าเบี้ยเลี้ยง ค่าเช่าที่พัก ฯลฯ</t>
  </si>
  <si>
    <t>ติดตั้งอุปกรณ์เสริม เพิ่มประสิทธิภาพของระบบ ฯลฯ</t>
  </si>
  <si>
    <t xml:space="preserve"> ลงวันที่ 9  มีนาคม  2561</t>
  </si>
  <si>
    <t>เป็นไปตามหนังสือกรมส่งเสริมการปกครองท้องถิ่น  ด่วนที่สุด ที่ มท 0810.5/ว 0263  ลงวันที่ 16 มกราคม 2561</t>
  </si>
  <si>
    <t>เป็นไปตามหนังสือกรมส่งเสริมการปกครองท้องถิ่น ด่วนที่สุด ที่ มท 0810.5/1745  ลงวันที่ 31 สิงหาคม 2560</t>
  </si>
  <si>
    <t xml:space="preserve">เป็นไปตามหนังสือกรมส่งเสริมการปกครองท้องถิ่น  ด่วนที่สุด ที่ มท 0808.2/ว 1134  </t>
  </si>
  <si>
    <t>เป็นไปตามระเบียบกระทรวงมหาดไทยว่าด้วยค่าใช้จ่ายในการฝึกอบรมขององค์กร</t>
  </si>
  <si>
    <t xml:space="preserve">ปกครองส่วนท้องถิ่น  พ.ศ. 2557    </t>
  </si>
  <si>
    <t xml:space="preserve">เครื่องสูบน้ำบาดาล (ปั้มซับเมอร์ส)ขนาด 1.5 แรงม้า/ขนาด 2 แรงม้า ไฟฟ้า 220 โวลท์ พร้อมอุปกรณ์ , </t>
  </si>
  <si>
    <t xml:space="preserve">เป็นไปตามหนังสือกรมส่งเสริมการปกครองท้องถิ่น  ด่วนที่สุด ที่ มท 0808.2/ว 1134 วันที่ 9 มิถุนายน 2558  </t>
  </si>
  <si>
    <t xml:space="preserve">และหนังสือกรมส่งเสริมการปกครองท้องถิ่น  ด่วนที่สุด ที่ มท 0808.2/ว 1248 วันที่ 27 มิถุนายน 2559  </t>
  </si>
  <si>
    <t>และหนังสือกรมส่งเสริมการปกครองท้องถิ่น ด่วนที่สุด ที่ มท 0808.2/ว 1248 ลงวันที่ 27  มิถุนายน  2559</t>
  </si>
  <si>
    <t xml:space="preserve">เป็นไปตามหนังสือกรมส่งเสริมการปกครองท้องถิ่น ด่วนมาก ที่ มท 0808.2/ว1134 ลงวันที่ 9 มิถุนายน 2558  </t>
  </si>
  <si>
    <t>หนังสือกรมส่งเสริมการปกครองท้องถิ่น ด่วนที่สุด ที่ มท 0808.2/ว 1248 ลงวันที่ 27  มิถุนายน  2559</t>
  </si>
  <si>
    <t>และเกณฑ์ราคากลางและคุณลักษณะพื้นฐานของระบบกล้องโทรทัศน์วงจรปิดประจำปี พ.ศ.2560</t>
  </si>
  <si>
    <t xml:space="preserve"> ณ วันที่ 11 ตุลาคม 2560</t>
  </si>
  <si>
    <t>รายละเอียดตามเกณฑ์ราคากลางและคุณลักษณะพื้นฐานของระบบกล้องโทรทัศน์วงจรปิด</t>
  </si>
  <si>
    <t>(เพิ่มเติมและเปลี่ยนแปลง ครั้งที่ 1) หน้าที่ 17   ลำดับที่ 11</t>
  </si>
  <si>
    <t>(เพิ่มเติมและเปลี่ยนแปลง ครั้งที่ 1) หน้าที่ 17  ลำดับที่ 1</t>
  </si>
  <si>
    <t>(เพิ่มเติมและเปลี่ยนแปลง ครั้งที่ 2) หน้าที่ 20  ลำดับที่ 1</t>
  </si>
  <si>
    <t>(เพิ่มเติมและเปลี่ยนแปลง ครั้งที่ 2) หน้าที่ 16   ลำดับที่ 1</t>
  </si>
  <si>
    <t>8.ตู้ควบคุมใส่อุปกรณ์ห้องควบคุมขนาด 15 ยูนิต พร้อมอุปกรณ์ (Rack  19")  จำนวน  1 ชุด</t>
  </si>
  <si>
    <t>และราคาตามท้องตลาดและรายละเอียดคุณลักษณะตามองค์การบริหารส่วนตำบลปันแตกำหนด</t>
  </si>
  <si>
    <t>เพื่อจ่ายเป็นค่าจัดซื้อโต๊ะวางคอมพิวเตอร์ จำนวน 1 ตัว</t>
  </si>
  <si>
    <t>(เพิ่มเติมและเปลี่ยนแปลง ครั้งที่ 2) หน้าที่ 18  ลำดับที่ 6</t>
  </si>
  <si>
    <t xml:space="preserve">เพื่อจ่ายเป็นค่าจัดซื้อโต๊ะทำงาน จำนวน 2  ตัว </t>
  </si>
  <si>
    <t>เพื่อจ่ายเป็นค่าจัดซื้อตู้เหล็กแบบ 2 บาน  จำนวน  2  ตู้</t>
  </si>
  <si>
    <t>(7) การติดตั้งเครื่องปรับอากาศ</t>
  </si>
  <si>
    <t>1.เครื่องคอมพิวเตอร์ สำหรับงานสำนักงาน</t>
  </si>
  <si>
    <t>เพื่อจ่ายเป็นค่าจัดซื้อเครื่องคอมพิวเตอร์ สำหรับงานสำนักงาน จำนวน 1 เครื่อง</t>
  </si>
  <si>
    <t xml:space="preserve">ครุภัณฑ์คอมพิวเตอร์ ดังนี้ </t>
  </si>
  <si>
    <t>จำนวน  1  เครื่อง  รายละเอียดคุณลักษณะตามเกณฑ์ราคากลางและคุณลักษณะพื้นฐาน</t>
  </si>
  <si>
    <t>(1) มีกำลังไฟฟ้าด้านนอกไม่น้อยกว่า 1 Kva  (600 Watts)</t>
  </si>
  <si>
    <t>เพื่อจ่ายเป็นค่าจัดซื้อเก้าอี้สำนักงาน จำนวน 4  ตัว</t>
  </si>
  <si>
    <t>2.1  เก้าอี้บุนวม, เบาะหุ้มด้วยหนังสังเคราะห์สีดำ, มีพนักพิงสูง ,</t>
  </si>
  <si>
    <t xml:space="preserve"> ล้อเลื่อนปรับระดับได้และมีที่พักแขนทั้งสองข้าง  (จำนวน 2 ตัว)</t>
  </si>
  <si>
    <t>2.2  เก้าอี้บุนวม, ล้อเลื่อนปรับระดับได้และมีที่พักแขนทั้งสองข้าง  (จำนวน 2 ตัว)</t>
  </si>
  <si>
    <t xml:space="preserve">และทิศตะวันออก ยาว 66.00 เมตร ถมดินสูง 0.85 เมตร  </t>
  </si>
  <si>
    <t>รายละเอียดตามที่องค์การบริหารส่วนตำบลปันแตกำหนด</t>
  </si>
  <si>
    <t xml:space="preserve">   2.1 เพื่อจ่ายเป็นค่าอาหารกลางวันสำหรับ</t>
  </si>
  <si>
    <t xml:space="preserve">         -  ศูนย์พัฒนาเด็กเล็กบ้านสำนักกอ    </t>
  </si>
  <si>
    <t xml:space="preserve">         -  ศูนย์พัฒนาเด็กเล็กบ้านควนปันแต   </t>
  </si>
  <si>
    <t xml:space="preserve">   2.2 เพื่อจ่ายเป็นค่าจัดการเรียนการสอน (รายหัว) สำหรับ</t>
  </si>
  <si>
    <t xml:space="preserve">   2.3 เพื่อจ่ายเป็นค่าใช้จ่ายในการจัดการศึกษา เป็นค่าหนังสือเรียน,</t>
  </si>
  <si>
    <t>ค่าอุปกรณ์การเรียน, ค่าเครื่องแบบ นักเรียน และค่ากิจกรรมพัฒนาผู้เรียน  ฯลฯ สำหรับ</t>
  </si>
  <si>
    <t>1. เพื่อจ่ายเป็นค่าจัดซื้ออาหารเสริม (นม) สำหรับนักเรียน</t>
  </si>
  <si>
    <t xml:space="preserve">   -  โรงเรียนวัดควนปันตาราม, โรงเรียนวัดสุนทราวาส, </t>
  </si>
  <si>
    <t xml:space="preserve">โรงเรียนบ้านปากสระ และโรงเรียนบ้านสำนักกอ  </t>
  </si>
  <si>
    <t xml:space="preserve">   - ศูนย์พัฒนาเด็กเล็กบ้านสำนักกอและศูนย์พัฒนาเด็กเล็ก</t>
  </si>
  <si>
    <t>บ้านควนปันแต</t>
  </si>
  <si>
    <t>1. เพื่อจ่ายเป็นเงินอุดหนุนตามโครงการอาหารกลางวันสำหรับนักเรียน</t>
  </si>
  <si>
    <t xml:space="preserve">   -  โรงเรียนวัดควนปันตาราม </t>
  </si>
  <si>
    <t xml:space="preserve">   -  โรงเรียนวัดสุนทราวาส </t>
  </si>
  <si>
    <t xml:space="preserve">   - โรงเรียนบ้านสำนักกอ </t>
  </si>
  <si>
    <t xml:space="preserve">   - โรงเรียนบ้านปากสระ </t>
  </si>
  <si>
    <t>ประเภทไฟฟ้าและวิทยุ</t>
  </si>
  <si>
    <t>2. โครงการฝึกอบรมพัฒนาศักยภาพและศึกษาดูงาน</t>
  </si>
  <si>
    <t xml:space="preserve"> เพื่อจ่ายเป็นค่าใช้จ่ายในการฝึกอบรมพัฒนาศักยภาพและศึกษาดูงานของผู้บริหารท้องถิ่น</t>
  </si>
  <si>
    <t>1.กล้องโทรทัศน์วงจรปิดชนิดเครื่อข่าย  แบบมุมมองคงที่สำหรับ</t>
  </si>
  <si>
    <t>กล้องวงจรปิด CCTV</t>
  </si>
  <si>
    <t>เพื่อจ่ายเป็นค่าจัดซื้อและติดตั้งระบบกล้องวงจรปิด CCTV  พร้อมอุปกรณ์แสดงผล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</si>
</sst>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.00_ ;\-#,##0.00\ 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u/>
      <sz val="10"/>
      <color indexed="12"/>
      <name val="Arial"/>
      <family val="2"/>
    </font>
    <font>
      <u/>
      <sz val="16"/>
      <name val="TH SarabunIT๙"/>
      <family val="2"/>
    </font>
    <font>
      <sz val="16"/>
      <color rgb="FF000000"/>
      <name val="TH SarabunIT๙"/>
      <family val="2"/>
    </font>
    <font>
      <sz val="15.2"/>
      <name val="TH SarabunIT๙"/>
      <family val="2"/>
    </font>
    <font>
      <sz val="15"/>
      <name val="TH SarabunIT๙"/>
      <family val="2"/>
    </font>
    <font>
      <sz val="7"/>
      <name val="Times New Roman"/>
      <family val="1"/>
    </font>
    <font>
      <sz val="16"/>
      <name val="Angsana New"/>
      <family val="1"/>
    </font>
    <font>
      <sz val="15.5"/>
      <name val="TH SarabunIT๙"/>
      <family val="2"/>
    </font>
    <font>
      <sz val="14"/>
      <name val="TH SarabunIT๙"/>
      <family val="2"/>
    </font>
    <font>
      <sz val="10"/>
      <name val="Arial"/>
      <family val="2"/>
    </font>
    <font>
      <sz val="11"/>
      <name val="Tahoma"/>
      <family val="2"/>
      <charset val="222"/>
      <scheme val="minor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9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/>
    <xf numFmtId="0" fontId="3" fillId="0" borderId="0" xfId="0" applyFont="1" applyBorder="1" applyAlignment="1">
      <alignment vertical="top" wrapText="1"/>
    </xf>
    <xf numFmtId="187" fontId="3" fillId="0" borderId="0" xfId="1" applyNumberFormat="1" applyFont="1" applyBorder="1" applyAlignment="1">
      <alignment vertical="top" wrapText="1"/>
    </xf>
    <xf numFmtId="187" fontId="3" fillId="0" borderId="0" xfId="1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187" fontId="2" fillId="0" borderId="0" xfId="1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2" fontId="3" fillId="0" borderId="0" xfId="1" applyNumberFormat="1" applyFont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2" fontId="2" fillId="0" borderId="0" xfId="1" applyNumberFormat="1" applyFont="1" applyBorder="1" applyAlignment="1">
      <alignment vertical="center" wrapText="1"/>
    </xf>
    <xf numFmtId="187" fontId="2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43" fontId="3" fillId="0" borderId="0" xfId="1" applyFont="1" applyBorder="1" applyAlignment="1">
      <alignment vertical="top" wrapText="1"/>
    </xf>
    <xf numFmtId="0" fontId="2" fillId="0" borderId="0" xfId="0" applyFont="1"/>
    <xf numFmtId="0" fontId="2" fillId="0" borderId="0" xfId="0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187" fontId="3" fillId="0" borderId="0" xfId="1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Alignment="1">
      <alignment vertical="center"/>
    </xf>
    <xf numFmtId="187" fontId="3" fillId="0" borderId="0" xfId="1" applyNumberFormat="1" applyFont="1" applyAlignment="1">
      <alignment horizontal="right" vertical="center"/>
    </xf>
    <xf numFmtId="0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horizontal="right" vertical="top"/>
    </xf>
    <xf numFmtId="0" fontId="3" fillId="0" borderId="0" xfId="0" applyFont="1" applyBorder="1" applyAlignment="1">
      <alignment horizontal="justify" vertical="top" wrapText="1"/>
    </xf>
    <xf numFmtId="187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1" applyNumberFormat="1" applyFont="1" applyBorder="1" applyAlignment="1">
      <alignment horizontal="left" vertical="top" wrapText="1"/>
    </xf>
    <xf numFmtId="187" fontId="2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0" fontId="2" fillId="0" borderId="0" xfId="1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187" fontId="3" fillId="0" borderId="0" xfId="1" applyNumberFormat="1" applyFont="1" applyAlignment="1">
      <alignment horizontal="right" vertical="center" wrapText="1"/>
    </xf>
    <xf numFmtId="0" fontId="2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right" vertical="center"/>
    </xf>
    <xf numFmtId="0" fontId="2" fillId="0" borderId="0" xfId="1" applyNumberFormat="1" applyFont="1" applyBorder="1" applyAlignment="1">
      <alignment vertical="center" wrapText="1"/>
    </xf>
    <xf numFmtId="0" fontId="3" fillId="0" borderId="0" xfId="1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left" wrapText="1"/>
    </xf>
    <xf numFmtId="0" fontId="3" fillId="0" borderId="0" xfId="0" applyNumberFormat="1" applyFont="1" applyAlignment="1">
      <alignment horizontal="right" vertical="center"/>
    </xf>
    <xf numFmtId="0" fontId="2" fillId="0" borderId="0" xfId="1" applyNumberFormat="1" applyFont="1" applyBorder="1" applyAlignment="1">
      <alignment horizontal="left" wrapText="1"/>
    </xf>
    <xf numFmtId="0" fontId="2" fillId="0" borderId="0" xfId="0" applyNumberFormat="1" applyFont="1" applyBorder="1" applyAlignment="1">
      <alignment horizontal="right" vertical="top"/>
    </xf>
    <xf numFmtId="0" fontId="2" fillId="0" borderId="0" xfId="0" applyNumberFormat="1" applyFont="1" applyBorder="1" applyAlignment="1">
      <alignment horizontal="left"/>
    </xf>
    <xf numFmtId="187" fontId="2" fillId="0" borderId="0" xfId="1" applyNumberFormat="1" applyFont="1" applyBorder="1" applyAlignment="1">
      <alignment horizontal="right" vertical="top"/>
    </xf>
    <xf numFmtId="0" fontId="3" fillId="0" borderId="0" xfId="1" applyNumberFormat="1" applyFont="1" applyBorder="1" applyAlignment="1">
      <alignment horizontal="left" vertical="center" wrapText="1"/>
    </xf>
    <xf numFmtId="0" fontId="2" fillId="0" borderId="0" xfId="1" applyNumberFormat="1" applyFont="1" applyBorder="1" applyAlignment="1">
      <alignment horizontal="left" vertical="center" wrapText="1"/>
    </xf>
    <xf numFmtId="0" fontId="2" fillId="0" borderId="0" xfId="1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6" fillId="0" borderId="0" xfId="0" applyFont="1"/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left" vertical="top" wrapText="1"/>
    </xf>
    <xf numFmtId="2" fontId="2" fillId="0" borderId="0" xfId="1" applyNumberFormat="1" applyFont="1" applyBorder="1" applyAlignment="1">
      <alignment vertical="top" wrapText="1"/>
    </xf>
    <xf numFmtId="0" fontId="3" fillId="0" borderId="0" xfId="0" applyFont="1" applyBorder="1" applyAlignment="1">
      <alignment horizontal="right" vertical="top"/>
    </xf>
    <xf numFmtId="0" fontId="3" fillId="0" borderId="0" xfId="0" applyNumberFormat="1" applyFont="1" applyBorder="1" applyAlignment="1">
      <alignment horizontal="left"/>
    </xf>
    <xf numFmtId="187" fontId="3" fillId="0" borderId="0" xfId="1" applyNumberFormat="1" applyFont="1" applyBorder="1" applyAlignment="1">
      <alignment horizontal="right" vertical="top"/>
    </xf>
    <xf numFmtId="0" fontId="3" fillId="0" borderId="0" xfId="1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2" fillId="0" borderId="0" xfId="0" applyFont="1" applyAlignment="1">
      <alignment horizontal="justify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/>
    </xf>
    <xf numFmtId="2" fontId="2" fillId="0" borderId="0" xfId="1" applyNumberFormat="1" applyFont="1" applyBorder="1" applyAlignment="1">
      <alignment vertical="top"/>
    </xf>
    <xf numFmtId="187" fontId="2" fillId="0" borderId="0" xfId="1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187" fontId="2" fillId="0" borderId="0" xfId="1" applyNumberFormat="1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3" fillId="0" borderId="0" xfId="0" applyFont="1" applyBorder="1" applyAlignment="1"/>
    <xf numFmtId="187" fontId="3" fillId="0" borderId="0" xfId="1" applyNumberFormat="1" applyFont="1" applyBorder="1" applyAlignment="1">
      <alignment vertical="top"/>
    </xf>
    <xf numFmtId="0" fontId="3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2" fontId="3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1" applyNumberFormat="1" applyFont="1" applyBorder="1" applyAlignment="1">
      <alignment vertical="top"/>
    </xf>
    <xf numFmtId="0" fontId="2" fillId="0" borderId="0" xfId="0" applyFont="1" applyBorder="1" applyAlignment="1">
      <alignment horizontal="justify"/>
    </xf>
    <xf numFmtId="0" fontId="3" fillId="0" borderId="0" xfId="0" applyNumberFormat="1" applyFont="1" applyBorder="1" applyAlignment="1">
      <alignment horizontal="right" vertical="center" wrapText="1"/>
    </xf>
    <xf numFmtId="0" fontId="2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 applyAlignment="1">
      <alignment vertical="top" wrapText="1"/>
    </xf>
    <xf numFmtId="188" fontId="3" fillId="0" borderId="0" xfId="1" applyNumberFormat="1" applyFont="1" applyBorder="1" applyAlignment="1">
      <alignment vertical="top" wrapText="1"/>
    </xf>
    <xf numFmtId="3" fontId="3" fillId="0" borderId="0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vertical="top" wrapText="1"/>
    </xf>
    <xf numFmtId="0" fontId="2" fillId="0" borderId="0" xfId="1" applyNumberFormat="1" applyFont="1" applyBorder="1" applyAlignment="1">
      <alignment horizontal="right" vertical="center" wrapText="1"/>
    </xf>
    <xf numFmtId="0" fontId="3" fillId="0" borderId="0" xfId="1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horizontal="right" vertical="top"/>
    </xf>
    <xf numFmtId="0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 vertical="center"/>
    </xf>
    <xf numFmtId="0" fontId="2" fillId="0" borderId="0" xfId="0" applyFont="1" applyAlignment="1"/>
    <xf numFmtId="43" fontId="2" fillId="0" borderId="0" xfId="1" applyFont="1" applyBorder="1" applyAlignment="1">
      <alignment vertical="top" wrapText="1"/>
    </xf>
    <xf numFmtId="187" fontId="3" fillId="0" borderId="0" xfId="1" applyNumberFormat="1" applyFont="1" applyAlignment="1">
      <alignment horizontal="right" vertical="top"/>
    </xf>
    <xf numFmtId="187" fontId="2" fillId="0" borderId="0" xfId="1" applyNumberFormat="1" applyFont="1" applyAlignment="1">
      <alignment horizontal="right" vertical="top"/>
    </xf>
    <xf numFmtId="0" fontId="5" fillId="0" borderId="0" xfId="2" applyFont="1" applyAlignment="1" applyProtection="1">
      <alignment horizontal="left" vertical="top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horizontal="right" vertical="top" wrapText="1"/>
    </xf>
    <xf numFmtId="0" fontId="3" fillId="0" borderId="0" xfId="0" applyNumberFormat="1" applyFont="1" applyBorder="1" applyAlignment="1">
      <alignment vertical="top"/>
    </xf>
    <xf numFmtId="0" fontId="2" fillId="0" borderId="0" xfId="1" applyNumberFormat="1" applyFont="1" applyBorder="1" applyAlignment="1">
      <alignment vertical="top" wrapText="1"/>
    </xf>
    <xf numFmtId="0" fontId="3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right" vertical="top"/>
    </xf>
    <xf numFmtId="3" fontId="2" fillId="0" borderId="0" xfId="0" applyNumberFormat="1" applyFont="1" applyBorder="1" applyAlignment="1">
      <alignment vertical="top"/>
    </xf>
    <xf numFmtId="3" fontId="2" fillId="0" borderId="0" xfId="0" applyNumberFormat="1" applyFont="1" applyBorder="1" applyAlignment="1">
      <alignment horizontal="right" vertical="top"/>
    </xf>
    <xf numFmtId="0" fontId="10" fillId="0" borderId="0" xfId="0" applyFont="1" applyBorder="1" applyAlignment="1">
      <alignment vertical="top"/>
    </xf>
    <xf numFmtId="0" fontId="3" fillId="0" borderId="0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horizontal="left" vertical="top"/>
    </xf>
    <xf numFmtId="0" fontId="3" fillId="0" borderId="0" xfId="0" applyNumberFormat="1" applyFont="1" applyBorder="1" applyAlignment="1">
      <alignment horizontal="left" vertical="top" wrapText="1"/>
    </xf>
    <xf numFmtId="0" fontId="11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3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3" fillId="0" borderId="0" xfId="1" applyNumberFormat="1" applyFont="1" applyBorder="1" applyAlignment="1">
      <alignment vertical="top"/>
    </xf>
    <xf numFmtId="49" fontId="2" fillId="0" borderId="0" xfId="0" applyNumberFormat="1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1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/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indent="4"/>
    </xf>
    <xf numFmtId="0" fontId="15" fillId="0" borderId="0" xfId="0" applyFont="1"/>
    <xf numFmtId="0" fontId="8" fillId="0" borderId="0" xfId="0" applyFont="1"/>
    <xf numFmtId="0" fontId="11" fillId="0" borderId="0" xfId="0" applyFont="1"/>
    <xf numFmtId="0" fontId="8" fillId="0" borderId="0" xfId="0" applyFont="1" applyAlignment="1">
      <alignment vertical="center"/>
    </xf>
    <xf numFmtId="2" fontId="2" fillId="0" borderId="0" xfId="1" applyNumberFormat="1" applyFont="1" applyBorder="1" applyAlignment="1">
      <alignment wrapText="1"/>
    </xf>
    <xf numFmtId="187" fontId="2" fillId="0" borderId="0" xfId="1" applyNumberFormat="1" applyFont="1" applyBorder="1" applyAlignment="1">
      <alignment horizontal="right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66</xdr:row>
      <xdr:rowOff>0</xdr:rowOff>
    </xdr:from>
    <xdr:to>
      <xdr:col>14</xdr:col>
      <xdr:colOff>428625</xdr:colOff>
      <xdr:row>66</xdr:row>
      <xdr:rowOff>0</xdr:rowOff>
    </xdr:to>
    <xdr:sp macro="" textlink="">
      <xdr:nvSpPr>
        <xdr:cNvPr id="2" name="วงเล็บปีกกาขวา 1"/>
        <xdr:cNvSpPr/>
      </xdr:nvSpPr>
      <xdr:spPr>
        <a:xfrm>
          <a:off x="10439400" y="17468850"/>
          <a:ext cx="123825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20</xdr:col>
      <xdr:colOff>38100</xdr:colOff>
      <xdr:row>66</xdr:row>
      <xdr:rowOff>0</xdr:rowOff>
    </xdr:from>
    <xdr:to>
      <xdr:col>20</xdr:col>
      <xdr:colOff>180975</xdr:colOff>
      <xdr:row>66</xdr:row>
      <xdr:rowOff>0</xdr:rowOff>
    </xdr:to>
    <xdr:sp macro="" textlink="">
      <xdr:nvSpPr>
        <xdr:cNvPr id="3" name="วงเล็บปีกกาขวา 2"/>
        <xdr:cNvSpPr/>
      </xdr:nvSpPr>
      <xdr:spPr>
        <a:xfrm>
          <a:off x="13830300" y="17468850"/>
          <a:ext cx="142875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17</xdr:col>
      <xdr:colOff>431346</xdr:colOff>
      <xdr:row>6</xdr:row>
      <xdr:rowOff>25854</xdr:rowOff>
    </xdr:from>
    <xdr:to>
      <xdr:col>18</xdr:col>
      <xdr:colOff>206829</xdr:colOff>
      <xdr:row>11</xdr:row>
      <xdr:rowOff>13607</xdr:rowOff>
    </xdr:to>
    <xdr:sp macro="" textlink="">
      <xdr:nvSpPr>
        <xdr:cNvPr id="4" name="วงเล็บปีกกาขวา 3"/>
        <xdr:cNvSpPr/>
      </xdr:nvSpPr>
      <xdr:spPr>
        <a:xfrm>
          <a:off x="12394746" y="1473654"/>
          <a:ext cx="385083" cy="127362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view="pageBreakPreview" topLeftCell="A19" zoomScale="120" zoomScaleNormal="100" zoomScaleSheetLayoutView="120" workbookViewId="0">
      <selection activeCell="A26" sqref="A26"/>
    </sheetView>
  </sheetViews>
  <sheetFormatPr defaultRowHeight="20.25" x14ac:dyDescent="0.3"/>
  <cols>
    <col min="1" max="1" width="2.625" style="21" customWidth="1"/>
    <col min="2" max="2" width="4" style="21" customWidth="1"/>
    <col min="3" max="3" width="3.625" style="21" customWidth="1"/>
    <col min="4" max="4" width="42" style="21" customWidth="1"/>
    <col min="5" max="5" width="7.625" style="21" customWidth="1"/>
    <col min="6" max="6" width="13.25" style="21" customWidth="1"/>
    <col min="7" max="7" width="4.875" style="21" customWidth="1"/>
    <col min="8" max="16384" width="9" style="21"/>
  </cols>
  <sheetData>
    <row r="1" spans="1:7" x14ac:dyDescent="0.3">
      <c r="A1" s="1"/>
      <c r="B1" s="1"/>
      <c r="C1" s="1"/>
      <c r="D1" s="166" t="s">
        <v>0</v>
      </c>
      <c r="E1" s="166"/>
      <c r="F1" s="166"/>
      <c r="G1" s="166"/>
    </row>
    <row r="2" spans="1:7" ht="3.75" customHeight="1" x14ac:dyDescent="0.3">
      <c r="A2" s="1"/>
      <c r="B2" s="1"/>
      <c r="C2" s="1"/>
      <c r="D2" s="151"/>
      <c r="E2" s="151"/>
      <c r="F2" s="151"/>
      <c r="G2" s="2"/>
    </row>
    <row r="3" spans="1:7" x14ac:dyDescent="0.3">
      <c r="A3" s="9" t="s">
        <v>81</v>
      </c>
      <c r="B3" s="10"/>
      <c r="C3" s="10"/>
      <c r="D3" s="4"/>
      <c r="E3" s="5" t="s">
        <v>1</v>
      </c>
      <c r="F3" s="6">
        <f>SUM(F4)</f>
        <v>13812855</v>
      </c>
      <c r="G3" s="72" t="s">
        <v>2</v>
      </c>
    </row>
    <row r="4" spans="1:7" x14ac:dyDescent="0.3">
      <c r="A4" s="10"/>
      <c r="B4" s="9" t="s">
        <v>82</v>
      </c>
      <c r="C4" s="10"/>
      <c r="D4" s="8"/>
      <c r="E4" s="5" t="s">
        <v>1</v>
      </c>
      <c r="F4" s="6">
        <f>SUM(F5,F8,F13,F18,F22,F29)</f>
        <v>13812855</v>
      </c>
      <c r="G4" s="72" t="s">
        <v>2</v>
      </c>
    </row>
    <row r="5" spans="1:7" x14ac:dyDescent="0.3">
      <c r="A5" s="9"/>
      <c r="B5" s="9"/>
      <c r="C5" s="9" t="s">
        <v>661</v>
      </c>
      <c r="D5" s="4"/>
      <c r="E5" s="9" t="s">
        <v>3</v>
      </c>
      <c r="F5" s="6">
        <v>128081</v>
      </c>
      <c r="G5" s="72" t="s">
        <v>2</v>
      </c>
    </row>
    <row r="6" spans="1:7" x14ac:dyDescent="0.3">
      <c r="A6" s="10"/>
      <c r="B6" s="10"/>
      <c r="C6" s="10"/>
      <c r="D6" s="10" t="s">
        <v>500</v>
      </c>
      <c r="E6" s="10"/>
      <c r="F6" s="11"/>
      <c r="G6" s="77"/>
    </row>
    <row r="7" spans="1:7" x14ac:dyDescent="0.3">
      <c r="A7" s="10" t="s">
        <v>501</v>
      </c>
      <c r="B7" s="10"/>
      <c r="C7" s="10"/>
      <c r="D7" s="13"/>
      <c r="E7" s="10"/>
      <c r="F7" s="11"/>
      <c r="G7" s="77"/>
    </row>
    <row r="8" spans="1:7" x14ac:dyDescent="0.3">
      <c r="A8" s="9"/>
      <c r="B8" s="9"/>
      <c r="C8" s="9" t="s">
        <v>83</v>
      </c>
      <c r="D8" s="4"/>
      <c r="E8" s="9" t="s">
        <v>3</v>
      </c>
      <c r="F8" s="6">
        <v>10100000</v>
      </c>
      <c r="G8" s="72" t="s">
        <v>2</v>
      </c>
    </row>
    <row r="9" spans="1:7" x14ac:dyDescent="0.3">
      <c r="A9" s="10"/>
      <c r="B9" s="10"/>
      <c r="C9" s="10"/>
      <c r="D9" s="29" t="s">
        <v>502</v>
      </c>
      <c r="E9" s="14"/>
      <c r="F9" s="11"/>
      <c r="G9" s="77"/>
    </row>
    <row r="10" spans="1:7" x14ac:dyDescent="0.3">
      <c r="A10" s="10" t="s">
        <v>503</v>
      </c>
      <c r="B10" s="10"/>
      <c r="C10" s="10"/>
      <c r="D10" s="13"/>
      <c r="E10" s="14"/>
      <c r="F10" s="11"/>
      <c r="G10" s="77"/>
    </row>
    <row r="11" spans="1:7" x14ac:dyDescent="0.3">
      <c r="A11" s="10" t="s">
        <v>152</v>
      </c>
      <c r="B11" s="10"/>
      <c r="C11" s="10"/>
      <c r="D11" s="80"/>
      <c r="E11" s="71"/>
      <c r="F11" s="11"/>
      <c r="G11" s="77"/>
    </row>
    <row r="12" spans="1:7" x14ac:dyDescent="0.3">
      <c r="A12" s="10" t="s">
        <v>153</v>
      </c>
      <c r="B12" s="10"/>
      <c r="C12" s="10"/>
      <c r="D12" s="80"/>
      <c r="E12" s="71"/>
      <c r="F12" s="11"/>
      <c r="G12" s="77"/>
    </row>
    <row r="13" spans="1:7" x14ac:dyDescent="0.3">
      <c r="A13" s="9"/>
      <c r="B13" s="9"/>
      <c r="C13" s="9" t="s">
        <v>84</v>
      </c>
      <c r="D13" s="4"/>
      <c r="E13" s="9" t="s">
        <v>3</v>
      </c>
      <c r="F13" s="6">
        <v>2500000</v>
      </c>
      <c r="G13" s="72" t="s">
        <v>2</v>
      </c>
    </row>
    <row r="14" spans="1:7" x14ac:dyDescent="0.3">
      <c r="A14" s="10"/>
      <c r="B14" s="10"/>
      <c r="C14" s="10"/>
      <c r="D14" s="10" t="s">
        <v>4</v>
      </c>
      <c r="E14" s="14"/>
      <c r="F14" s="11"/>
      <c r="G14" s="77"/>
    </row>
    <row r="15" spans="1:7" x14ac:dyDescent="0.3">
      <c r="A15" s="10" t="s">
        <v>5</v>
      </c>
      <c r="B15" s="10"/>
      <c r="C15" s="10"/>
      <c r="D15" s="13"/>
      <c r="E15" s="14"/>
      <c r="F15" s="11"/>
      <c r="G15" s="77"/>
    </row>
    <row r="16" spans="1:7" x14ac:dyDescent="0.3">
      <c r="A16" s="10" t="s">
        <v>152</v>
      </c>
      <c r="B16" s="10"/>
      <c r="C16" s="10"/>
      <c r="D16" s="80"/>
      <c r="E16" s="71"/>
      <c r="F16" s="11"/>
      <c r="G16" s="77"/>
    </row>
    <row r="17" spans="1:7" x14ac:dyDescent="0.3">
      <c r="A17" s="10" t="s">
        <v>155</v>
      </c>
      <c r="B17" s="10"/>
      <c r="C17" s="10"/>
      <c r="D17" s="80"/>
      <c r="E17" s="71"/>
      <c r="F17" s="11"/>
      <c r="G17" s="77"/>
    </row>
    <row r="18" spans="1:7" x14ac:dyDescent="0.3">
      <c r="A18" s="9"/>
      <c r="B18" s="9"/>
      <c r="C18" s="9" t="s">
        <v>85</v>
      </c>
      <c r="D18" s="4"/>
      <c r="E18" s="9" t="s">
        <v>3</v>
      </c>
      <c r="F18" s="6">
        <v>30000</v>
      </c>
      <c r="G18" s="72" t="s">
        <v>2</v>
      </c>
    </row>
    <row r="19" spans="1:7" x14ac:dyDescent="0.3">
      <c r="A19" s="10"/>
      <c r="B19" s="10"/>
      <c r="C19" s="10"/>
      <c r="D19" s="18" t="s">
        <v>504</v>
      </c>
      <c r="E19" s="14"/>
      <c r="F19" s="11"/>
      <c r="G19" s="77"/>
    </row>
    <row r="20" spans="1:7" x14ac:dyDescent="0.3">
      <c r="A20" s="10" t="s">
        <v>152</v>
      </c>
      <c r="B20" s="10"/>
      <c r="C20" s="10"/>
      <c r="D20" s="80"/>
      <c r="E20" s="71"/>
      <c r="F20" s="11"/>
      <c r="G20" s="77"/>
    </row>
    <row r="21" spans="1:7" x14ac:dyDescent="0.3">
      <c r="A21" s="10" t="s">
        <v>154</v>
      </c>
      <c r="B21" s="10"/>
      <c r="C21" s="10"/>
      <c r="D21" s="80"/>
      <c r="E21" s="71"/>
      <c r="F21" s="11"/>
      <c r="G21" s="77"/>
    </row>
    <row r="22" spans="1:7" x14ac:dyDescent="0.3">
      <c r="A22" s="9"/>
      <c r="B22" s="9"/>
      <c r="C22" s="9" t="s">
        <v>86</v>
      </c>
      <c r="D22" s="4"/>
      <c r="E22" s="9" t="s">
        <v>3</v>
      </c>
      <c r="F22" s="6">
        <v>750854</v>
      </c>
      <c r="G22" s="72" t="s">
        <v>2</v>
      </c>
    </row>
    <row r="23" spans="1:7" x14ac:dyDescent="0.3">
      <c r="A23" s="10"/>
      <c r="B23" s="10"/>
      <c r="C23" s="10"/>
      <c r="D23" s="18" t="s">
        <v>662</v>
      </c>
      <c r="E23" s="20"/>
      <c r="F23" s="11"/>
      <c r="G23" s="72"/>
    </row>
    <row r="24" spans="1:7" x14ac:dyDescent="0.3">
      <c r="A24" s="10" t="s">
        <v>663</v>
      </c>
      <c r="B24" s="10"/>
      <c r="C24" s="10"/>
      <c r="D24" s="19"/>
      <c r="E24" s="20"/>
      <c r="F24" s="11"/>
      <c r="G24" s="72"/>
    </row>
    <row r="25" spans="1:7" x14ac:dyDescent="0.3">
      <c r="A25" s="10" t="s">
        <v>664</v>
      </c>
      <c r="B25" s="10"/>
      <c r="C25" s="10"/>
      <c r="D25" s="19"/>
      <c r="E25" s="20"/>
      <c r="F25" s="11"/>
      <c r="G25" s="72"/>
    </row>
    <row r="26" spans="1:7" x14ac:dyDescent="0.3">
      <c r="A26" s="10" t="s">
        <v>665</v>
      </c>
      <c r="B26" s="10"/>
      <c r="C26" s="10"/>
      <c r="D26" s="19"/>
      <c r="E26" s="20"/>
      <c r="F26" s="11"/>
      <c r="G26" s="72"/>
    </row>
    <row r="27" spans="1:7" x14ac:dyDescent="0.3">
      <c r="A27" s="10" t="s">
        <v>152</v>
      </c>
      <c r="B27" s="10"/>
      <c r="C27" s="10"/>
      <c r="D27" s="80"/>
      <c r="E27" s="71"/>
      <c r="F27" s="11"/>
      <c r="G27" s="77"/>
    </row>
    <row r="28" spans="1:7" x14ac:dyDescent="0.3">
      <c r="A28" s="10" t="s">
        <v>156</v>
      </c>
      <c r="B28" s="10"/>
      <c r="C28" s="10"/>
      <c r="D28" s="80"/>
      <c r="E28" s="71"/>
      <c r="F28" s="11"/>
      <c r="G28" s="77"/>
    </row>
    <row r="29" spans="1:7" x14ac:dyDescent="0.3">
      <c r="A29" s="9"/>
      <c r="B29" s="9"/>
      <c r="C29" s="9" t="s">
        <v>87</v>
      </c>
      <c r="D29" s="4"/>
      <c r="E29" s="20" t="s">
        <v>3</v>
      </c>
      <c r="F29" s="6">
        <f>SUM(F30:F33)</f>
        <v>303920</v>
      </c>
      <c r="G29" s="72" t="s">
        <v>2</v>
      </c>
    </row>
    <row r="30" spans="1:7" ht="23.25" customHeight="1" x14ac:dyDescent="0.3">
      <c r="A30" s="18"/>
      <c r="B30" s="18"/>
      <c r="C30" s="18"/>
      <c r="D30" s="18" t="s">
        <v>465</v>
      </c>
      <c r="E30" s="121" t="s">
        <v>3</v>
      </c>
      <c r="F30" s="11">
        <v>183920</v>
      </c>
      <c r="G30" s="77" t="s">
        <v>2</v>
      </c>
    </row>
    <row r="31" spans="1:7" x14ac:dyDescent="0.3">
      <c r="D31" s="21" t="s">
        <v>505</v>
      </c>
    </row>
    <row r="32" spans="1:7" x14ac:dyDescent="0.3">
      <c r="A32" s="21" t="s">
        <v>506</v>
      </c>
    </row>
    <row r="33" spans="1:7" ht="40.5" x14ac:dyDescent="0.3">
      <c r="A33" s="9"/>
      <c r="B33" s="9"/>
      <c r="C33" s="9"/>
      <c r="D33" s="34" t="s">
        <v>466</v>
      </c>
      <c r="E33" s="121" t="s">
        <v>3</v>
      </c>
      <c r="F33" s="11">
        <v>120000</v>
      </c>
      <c r="G33" s="77" t="s">
        <v>2</v>
      </c>
    </row>
    <row r="34" spans="1:7" x14ac:dyDescent="0.3">
      <c r="A34" s="10"/>
      <c r="B34" s="10"/>
      <c r="C34" s="10"/>
      <c r="D34" s="18" t="s">
        <v>507</v>
      </c>
      <c r="E34" s="10"/>
      <c r="F34" s="11"/>
      <c r="G34" s="77"/>
    </row>
    <row r="35" spans="1:7" x14ac:dyDescent="0.3">
      <c r="A35" s="10" t="s">
        <v>508</v>
      </c>
      <c r="B35" s="10"/>
      <c r="C35" s="10"/>
      <c r="D35" s="19"/>
      <c r="E35" s="10"/>
      <c r="F35" s="11"/>
      <c r="G35" s="77"/>
    </row>
    <row r="36" spans="1:7" x14ac:dyDescent="0.3">
      <c r="A36" s="10" t="s">
        <v>152</v>
      </c>
      <c r="B36" s="10"/>
      <c r="C36" s="10"/>
      <c r="D36" s="80"/>
      <c r="E36" s="71"/>
      <c r="F36" s="11"/>
      <c r="G36" s="77"/>
    </row>
    <row r="37" spans="1:7" x14ac:dyDescent="0.3">
      <c r="A37" s="10" t="s">
        <v>157</v>
      </c>
      <c r="B37" s="10"/>
      <c r="C37" s="10"/>
      <c r="D37" s="80"/>
      <c r="E37" s="71"/>
      <c r="F37" s="11"/>
      <c r="G37" s="77">
        <v>78</v>
      </c>
    </row>
    <row r="38" spans="1:7" x14ac:dyDescent="0.3">
      <c r="A38" s="10"/>
      <c r="B38" s="10"/>
      <c r="C38" s="10"/>
      <c r="D38" s="80"/>
      <c r="E38" s="71"/>
      <c r="F38" s="11"/>
      <c r="G38" s="77"/>
    </row>
    <row r="39" spans="1:7" ht="23.25" customHeight="1" x14ac:dyDescent="0.3">
      <c r="A39" s="18"/>
      <c r="B39" s="18"/>
      <c r="C39" s="27"/>
      <c r="D39" s="18"/>
      <c r="E39" s="20"/>
      <c r="F39" s="6"/>
      <c r="G39" s="72"/>
    </row>
    <row r="54" spans="7:7" x14ac:dyDescent="0.3">
      <c r="G54" s="21">
        <v>43</v>
      </c>
    </row>
    <row r="59" spans="7:7" x14ac:dyDescent="0.3">
      <c r="G59" s="21">
        <v>1</v>
      </c>
    </row>
    <row r="62" spans="7:7" x14ac:dyDescent="0.3">
      <c r="G62" s="21">
        <v>1</v>
      </c>
    </row>
  </sheetData>
  <mergeCells count="1">
    <mergeCell ref="D1:G1"/>
  </mergeCells>
  <conditionalFormatting sqref="E12">
    <cfRule type="expression" priority="10" stopIfTrue="1">
      <formula>"12E/G12"</formula>
    </cfRule>
  </conditionalFormatting>
  <conditionalFormatting sqref="E11">
    <cfRule type="expression" priority="9" stopIfTrue="1">
      <formula>"12E/G12"</formula>
    </cfRule>
  </conditionalFormatting>
  <conditionalFormatting sqref="E17">
    <cfRule type="expression" priority="8" stopIfTrue="1">
      <formula>"12E/G12"</formula>
    </cfRule>
  </conditionalFormatting>
  <conditionalFormatting sqref="E16">
    <cfRule type="expression" priority="7" stopIfTrue="1">
      <formula>"12E/G12"</formula>
    </cfRule>
  </conditionalFormatting>
  <conditionalFormatting sqref="E21">
    <cfRule type="expression" priority="6" stopIfTrue="1">
      <formula>"12E/G12"</formula>
    </cfRule>
  </conditionalFormatting>
  <conditionalFormatting sqref="E20">
    <cfRule type="expression" priority="5" stopIfTrue="1">
      <formula>"12E/G12"</formula>
    </cfRule>
  </conditionalFormatting>
  <conditionalFormatting sqref="E28">
    <cfRule type="expression" priority="4" stopIfTrue="1">
      <formula>"12E/G12"</formula>
    </cfRule>
  </conditionalFormatting>
  <conditionalFormatting sqref="E27">
    <cfRule type="expression" priority="3" stopIfTrue="1">
      <formula>"12E/G12"</formula>
    </cfRule>
  </conditionalFormatting>
  <conditionalFormatting sqref="E37:E38">
    <cfRule type="expression" priority="2" stopIfTrue="1">
      <formula>"12E/G12"</formula>
    </cfRule>
  </conditionalFormatting>
  <conditionalFormatting sqref="E36">
    <cfRule type="expression" priority="1" stopIfTrue="1">
      <formula>"12E/G12"</formula>
    </cfRule>
  </conditionalFormatting>
  <pageMargins left="1.1811023622047245" right="0.51181102362204722" top="0.51181102362204722" bottom="0.51181102362204722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view="pageBreakPreview" topLeftCell="A17" zoomScale="110" zoomScaleNormal="110" zoomScaleSheetLayoutView="110" workbookViewId="0">
      <selection activeCell="A14" sqref="A14"/>
    </sheetView>
  </sheetViews>
  <sheetFormatPr defaultRowHeight="20.25" x14ac:dyDescent="0.3"/>
  <cols>
    <col min="1" max="1" width="2.75" style="1" customWidth="1"/>
    <col min="2" max="2" width="2.625" style="1" customWidth="1"/>
    <col min="3" max="3" width="3.125" style="1" customWidth="1"/>
    <col min="4" max="4" width="46.875" style="1" customWidth="1"/>
    <col min="5" max="5" width="5.875" style="65" customWidth="1"/>
    <col min="6" max="6" width="10.375" style="22" customWidth="1"/>
    <col min="7" max="7" width="5" style="52" customWidth="1"/>
    <col min="8" max="256" width="9" style="1"/>
    <col min="257" max="257" width="2.75" style="1" customWidth="1"/>
    <col min="258" max="258" width="2.625" style="1" customWidth="1"/>
    <col min="259" max="259" width="3.125" style="1" customWidth="1"/>
    <col min="260" max="260" width="46.375" style="1" customWidth="1"/>
    <col min="261" max="261" width="5.875" style="1" customWidth="1"/>
    <col min="262" max="262" width="9.875" style="1" customWidth="1"/>
    <col min="263" max="263" width="5.5" style="1" customWidth="1"/>
    <col min="264" max="512" width="9" style="1"/>
    <col min="513" max="513" width="2.75" style="1" customWidth="1"/>
    <col min="514" max="514" width="2.625" style="1" customWidth="1"/>
    <col min="515" max="515" width="3.125" style="1" customWidth="1"/>
    <col min="516" max="516" width="46.375" style="1" customWidth="1"/>
    <col min="517" max="517" width="5.875" style="1" customWidth="1"/>
    <col min="518" max="518" width="9.875" style="1" customWidth="1"/>
    <col min="519" max="519" width="5.5" style="1" customWidth="1"/>
    <col min="520" max="768" width="9" style="1"/>
    <col min="769" max="769" width="2.75" style="1" customWidth="1"/>
    <col min="770" max="770" width="2.625" style="1" customWidth="1"/>
    <col min="771" max="771" width="3.125" style="1" customWidth="1"/>
    <col min="772" max="772" width="46.375" style="1" customWidth="1"/>
    <col min="773" max="773" width="5.875" style="1" customWidth="1"/>
    <col min="774" max="774" width="9.875" style="1" customWidth="1"/>
    <col min="775" max="775" width="5.5" style="1" customWidth="1"/>
    <col min="776" max="1024" width="9" style="1"/>
    <col min="1025" max="1025" width="2.75" style="1" customWidth="1"/>
    <col min="1026" max="1026" width="2.625" style="1" customWidth="1"/>
    <col min="1027" max="1027" width="3.125" style="1" customWidth="1"/>
    <col min="1028" max="1028" width="46.375" style="1" customWidth="1"/>
    <col min="1029" max="1029" width="5.875" style="1" customWidth="1"/>
    <col min="1030" max="1030" width="9.875" style="1" customWidth="1"/>
    <col min="1031" max="1031" width="5.5" style="1" customWidth="1"/>
    <col min="1032" max="1280" width="9" style="1"/>
    <col min="1281" max="1281" width="2.75" style="1" customWidth="1"/>
    <col min="1282" max="1282" width="2.625" style="1" customWidth="1"/>
    <col min="1283" max="1283" width="3.125" style="1" customWidth="1"/>
    <col min="1284" max="1284" width="46.375" style="1" customWidth="1"/>
    <col min="1285" max="1285" width="5.875" style="1" customWidth="1"/>
    <col min="1286" max="1286" width="9.875" style="1" customWidth="1"/>
    <col min="1287" max="1287" width="5.5" style="1" customWidth="1"/>
    <col min="1288" max="1536" width="9" style="1"/>
    <col min="1537" max="1537" width="2.75" style="1" customWidth="1"/>
    <col min="1538" max="1538" width="2.625" style="1" customWidth="1"/>
    <col min="1539" max="1539" width="3.125" style="1" customWidth="1"/>
    <col min="1540" max="1540" width="46.375" style="1" customWidth="1"/>
    <col min="1541" max="1541" width="5.875" style="1" customWidth="1"/>
    <col min="1542" max="1542" width="9.875" style="1" customWidth="1"/>
    <col min="1543" max="1543" width="5.5" style="1" customWidth="1"/>
    <col min="1544" max="1792" width="9" style="1"/>
    <col min="1793" max="1793" width="2.75" style="1" customWidth="1"/>
    <col min="1794" max="1794" width="2.625" style="1" customWidth="1"/>
    <col min="1795" max="1795" width="3.125" style="1" customWidth="1"/>
    <col min="1796" max="1796" width="46.375" style="1" customWidth="1"/>
    <col min="1797" max="1797" width="5.875" style="1" customWidth="1"/>
    <col min="1798" max="1798" width="9.875" style="1" customWidth="1"/>
    <col min="1799" max="1799" width="5.5" style="1" customWidth="1"/>
    <col min="1800" max="2048" width="9" style="1"/>
    <col min="2049" max="2049" width="2.75" style="1" customWidth="1"/>
    <col min="2050" max="2050" width="2.625" style="1" customWidth="1"/>
    <col min="2051" max="2051" width="3.125" style="1" customWidth="1"/>
    <col min="2052" max="2052" width="46.375" style="1" customWidth="1"/>
    <col min="2053" max="2053" width="5.875" style="1" customWidth="1"/>
    <col min="2054" max="2054" width="9.875" style="1" customWidth="1"/>
    <col min="2055" max="2055" width="5.5" style="1" customWidth="1"/>
    <col min="2056" max="2304" width="9" style="1"/>
    <col min="2305" max="2305" width="2.75" style="1" customWidth="1"/>
    <col min="2306" max="2306" width="2.625" style="1" customWidth="1"/>
    <col min="2307" max="2307" width="3.125" style="1" customWidth="1"/>
    <col min="2308" max="2308" width="46.375" style="1" customWidth="1"/>
    <col min="2309" max="2309" width="5.875" style="1" customWidth="1"/>
    <col min="2310" max="2310" width="9.875" style="1" customWidth="1"/>
    <col min="2311" max="2311" width="5.5" style="1" customWidth="1"/>
    <col min="2312" max="2560" width="9" style="1"/>
    <col min="2561" max="2561" width="2.75" style="1" customWidth="1"/>
    <col min="2562" max="2562" width="2.625" style="1" customWidth="1"/>
    <col min="2563" max="2563" width="3.125" style="1" customWidth="1"/>
    <col min="2564" max="2564" width="46.375" style="1" customWidth="1"/>
    <col min="2565" max="2565" width="5.875" style="1" customWidth="1"/>
    <col min="2566" max="2566" width="9.875" style="1" customWidth="1"/>
    <col min="2567" max="2567" width="5.5" style="1" customWidth="1"/>
    <col min="2568" max="2816" width="9" style="1"/>
    <col min="2817" max="2817" width="2.75" style="1" customWidth="1"/>
    <col min="2818" max="2818" width="2.625" style="1" customWidth="1"/>
    <col min="2819" max="2819" width="3.125" style="1" customWidth="1"/>
    <col min="2820" max="2820" width="46.375" style="1" customWidth="1"/>
    <col min="2821" max="2821" width="5.875" style="1" customWidth="1"/>
    <col min="2822" max="2822" width="9.875" style="1" customWidth="1"/>
    <col min="2823" max="2823" width="5.5" style="1" customWidth="1"/>
    <col min="2824" max="3072" width="9" style="1"/>
    <col min="3073" max="3073" width="2.75" style="1" customWidth="1"/>
    <col min="3074" max="3074" width="2.625" style="1" customWidth="1"/>
    <col min="3075" max="3075" width="3.125" style="1" customWidth="1"/>
    <col min="3076" max="3076" width="46.375" style="1" customWidth="1"/>
    <col min="3077" max="3077" width="5.875" style="1" customWidth="1"/>
    <col min="3078" max="3078" width="9.875" style="1" customWidth="1"/>
    <col min="3079" max="3079" width="5.5" style="1" customWidth="1"/>
    <col min="3080" max="3328" width="9" style="1"/>
    <col min="3329" max="3329" width="2.75" style="1" customWidth="1"/>
    <col min="3330" max="3330" width="2.625" style="1" customWidth="1"/>
    <col min="3331" max="3331" width="3.125" style="1" customWidth="1"/>
    <col min="3332" max="3332" width="46.375" style="1" customWidth="1"/>
    <col min="3333" max="3333" width="5.875" style="1" customWidth="1"/>
    <col min="3334" max="3334" width="9.875" style="1" customWidth="1"/>
    <col min="3335" max="3335" width="5.5" style="1" customWidth="1"/>
    <col min="3336" max="3584" width="9" style="1"/>
    <col min="3585" max="3585" width="2.75" style="1" customWidth="1"/>
    <col min="3586" max="3586" width="2.625" style="1" customWidth="1"/>
    <col min="3587" max="3587" width="3.125" style="1" customWidth="1"/>
    <col min="3588" max="3588" width="46.375" style="1" customWidth="1"/>
    <col min="3589" max="3589" width="5.875" style="1" customWidth="1"/>
    <col min="3590" max="3590" width="9.875" style="1" customWidth="1"/>
    <col min="3591" max="3591" width="5.5" style="1" customWidth="1"/>
    <col min="3592" max="3840" width="9" style="1"/>
    <col min="3841" max="3841" width="2.75" style="1" customWidth="1"/>
    <col min="3842" max="3842" width="2.625" style="1" customWidth="1"/>
    <col min="3843" max="3843" width="3.125" style="1" customWidth="1"/>
    <col min="3844" max="3844" width="46.375" style="1" customWidth="1"/>
    <col min="3845" max="3845" width="5.875" style="1" customWidth="1"/>
    <col min="3846" max="3846" width="9.875" style="1" customWidth="1"/>
    <col min="3847" max="3847" width="5.5" style="1" customWidth="1"/>
    <col min="3848" max="4096" width="9" style="1"/>
    <col min="4097" max="4097" width="2.75" style="1" customWidth="1"/>
    <col min="4098" max="4098" width="2.625" style="1" customWidth="1"/>
    <col min="4099" max="4099" width="3.125" style="1" customWidth="1"/>
    <col min="4100" max="4100" width="46.375" style="1" customWidth="1"/>
    <col min="4101" max="4101" width="5.875" style="1" customWidth="1"/>
    <col min="4102" max="4102" width="9.875" style="1" customWidth="1"/>
    <col min="4103" max="4103" width="5.5" style="1" customWidth="1"/>
    <col min="4104" max="4352" width="9" style="1"/>
    <col min="4353" max="4353" width="2.75" style="1" customWidth="1"/>
    <col min="4354" max="4354" width="2.625" style="1" customWidth="1"/>
    <col min="4355" max="4355" width="3.125" style="1" customWidth="1"/>
    <col min="4356" max="4356" width="46.375" style="1" customWidth="1"/>
    <col min="4357" max="4357" width="5.875" style="1" customWidth="1"/>
    <col min="4358" max="4358" width="9.875" style="1" customWidth="1"/>
    <col min="4359" max="4359" width="5.5" style="1" customWidth="1"/>
    <col min="4360" max="4608" width="9" style="1"/>
    <col min="4609" max="4609" width="2.75" style="1" customWidth="1"/>
    <col min="4610" max="4610" width="2.625" style="1" customWidth="1"/>
    <col min="4611" max="4611" width="3.125" style="1" customWidth="1"/>
    <col min="4612" max="4612" width="46.375" style="1" customWidth="1"/>
    <col min="4613" max="4613" width="5.875" style="1" customWidth="1"/>
    <col min="4614" max="4614" width="9.875" style="1" customWidth="1"/>
    <col min="4615" max="4615" width="5.5" style="1" customWidth="1"/>
    <col min="4616" max="4864" width="9" style="1"/>
    <col min="4865" max="4865" width="2.75" style="1" customWidth="1"/>
    <col min="4866" max="4866" width="2.625" style="1" customWidth="1"/>
    <col min="4867" max="4867" width="3.125" style="1" customWidth="1"/>
    <col min="4868" max="4868" width="46.375" style="1" customWidth="1"/>
    <col min="4869" max="4869" width="5.875" style="1" customWidth="1"/>
    <col min="4870" max="4870" width="9.875" style="1" customWidth="1"/>
    <col min="4871" max="4871" width="5.5" style="1" customWidth="1"/>
    <col min="4872" max="5120" width="9" style="1"/>
    <col min="5121" max="5121" width="2.75" style="1" customWidth="1"/>
    <col min="5122" max="5122" width="2.625" style="1" customWidth="1"/>
    <col min="5123" max="5123" width="3.125" style="1" customWidth="1"/>
    <col min="5124" max="5124" width="46.375" style="1" customWidth="1"/>
    <col min="5125" max="5125" width="5.875" style="1" customWidth="1"/>
    <col min="5126" max="5126" width="9.875" style="1" customWidth="1"/>
    <col min="5127" max="5127" width="5.5" style="1" customWidth="1"/>
    <col min="5128" max="5376" width="9" style="1"/>
    <col min="5377" max="5377" width="2.75" style="1" customWidth="1"/>
    <col min="5378" max="5378" width="2.625" style="1" customWidth="1"/>
    <col min="5379" max="5379" width="3.125" style="1" customWidth="1"/>
    <col min="5380" max="5380" width="46.375" style="1" customWidth="1"/>
    <col min="5381" max="5381" width="5.875" style="1" customWidth="1"/>
    <col min="5382" max="5382" width="9.875" style="1" customWidth="1"/>
    <col min="5383" max="5383" width="5.5" style="1" customWidth="1"/>
    <col min="5384" max="5632" width="9" style="1"/>
    <col min="5633" max="5633" width="2.75" style="1" customWidth="1"/>
    <col min="5634" max="5634" width="2.625" style="1" customWidth="1"/>
    <col min="5635" max="5635" width="3.125" style="1" customWidth="1"/>
    <col min="5636" max="5636" width="46.375" style="1" customWidth="1"/>
    <col min="5637" max="5637" width="5.875" style="1" customWidth="1"/>
    <col min="5638" max="5638" width="9.875" style="1" customWidth="1"/>
    <col min="5639" max="5639" width="5.5" style="1" customWidth="1"/>
    <col min="5640" max="5888" width="9" style="1"/>
    <col min="5889" max="5889" width="2.75" style="1" customWidth="1"/>
    <col min="5890" max="5890" width="2.625" style="1" customWidth="1"/>
    <col min="5891" max="5891" width="3.125" style="1" customWidth="1"/>
    <col min="5892" max="5892" width="46.375" style="1" customWidth="1"/>
    <col min="5893" max="5893" width="5.875" style="1" customWidth="1"/>
    <col min="5894" max="5894" width="9.875" style="1" customWidth="1"/>
    <col min="5895" max="5895" width="5.5" style="1" customWidth="1"/>
    <col min="5896" max="6144" width="9" style="1"/>
    <col min="6145" max="6145" width="2.75" style="1" customWidth="1"/>
    <col min="6146" max="6146" width="2.625" style="1" customWidth="1"/>
    <col min="6147" max="6147" width="3.125" style="1" customWidth="1"/>
    <col min="6148" max="6148" width="46.375" style="1" customWidth="1"/>
    <col min="6149" max="6149" width="5.875" style="1" customWidth="1"/>
    <col min="6150" max="6150" width="9.875" style="1" customWidth="1"/>
    <col min="6151" max="6151" width="5.5" style="1" customWidth="1"/>
    <col min="6152" max="6400" width="9" style="1"/>
    <col min="6401" max="6401" width="2.75" style="1" customWidth="1"/>
    <col min="6402" max="6402" width="2.625" style="1" customWidth="1"/>
    <col min="6403" max="6403" width="3.125" style="1" customWidth="1"/>
    <col min="6404" max="6404" width="46.375" style="1" customWidth="1"/>
    <col min="6405" max="6405" width="5.875" style="1" customWidth="1"/>
    <col min="6406" max="6406" width="9.875" style="1" customWidth="1"/>
    <col min="6407" max="6407" width="5.5" style="1" customWidth="1"/>
    <col min="6408" max="6656" width="9" style="1"/>
    <col min="6657" max="6657" width="2.75" style="1" customWidth="1"/>
    <col min="6658" max="6658" width="2.625" style="1" customWidth="1"/>
    <col min="6659" max="6659" width="3.125" style="1" customWidth="1"/>
    <col min="6660" max="6660" width="46.375" style="1" customWidth="1"/>
    <col min="6661" max="6661" width="5.875" style="1" customWidth="1"/>
    <col min="6662" max="6662" width="9.875" style="1" customWidth="1"/>
    <col min="6663" max="6663" width="5.5" style="1" customWidth="1"/>
    <col min="6664" max="6912" width="9" style="1"/>
    <col min="6913" max="6913" width="2.75" style="1" customWidth="1"/>
    <col min="6914" max="6914" width="2.625" style="1" customWidth="1"/>
    <col min="6915" max="6915" width="3.125" style="1" customWidth="1"/>
    <col min="6916" max="6916" width="46.375" style="1" customWidth="1"/>
    <col min="6917" max="6917" width="5.875" style="1" customWidth="1"/>
    <col min="6918" max="6918" width="9.875" style="1" customWidth="1"/>
    <col min="6919" max="6919" width="5.5" style="1" customWidth="1"/>
    <col min="6920" max="7168" width="9" style="1"/>
    <col min="7169" max="7169" width="2.75" style="1" customWidth="1"/>
    <col min="7170" max="7170" width="2.625" style="1" customWidth="1"/>
    <col min="7171" max="7171" width="3.125" style="1" customWidth="1"/>
    <col min="7172" max="7172" width="46.375" style="1" customWidth="1"/>
    <col min="7173" max="7173" width="5.875" style="1" customWidth="1"/>
    <col min="7174" max="7174" width="9.875" style="1" customWidth="1"/>
    <col min="7175" max="7175" width="5.5" style="1" customWidth="1"/>
    <col min="7176" max="7424" width="9" style="1"/>
    <col min="7425" max="7425" width="2.75" style="1" customWidth="1"/>
    <col min="7426" max="7426" width="2.625" style="1" customWidth="1"/>
    <col min="7427" max="7427" width="3.125" style="1" customWidth="1"/>
    <col min="7428" max="7428" width="46.375" style="1" customWidth="1"/>
    <col min="7429" max="7429" width="5.875" style="1" customWidth="1"/>
    <col min="7430" max="7430" width="9.875" style="1" customWidth="1"/>
    <col min="7431" max="7431" width="5.5" style="1" customWidth="1"/>
    <col min="7432" max="7680" width="9" style="1"/>
    <col min="7681" max="7681" width="2.75" style="1" customWidth="1"/>
    <col min="7682" max="7682" width="2.625" style="1" customWidth="1"/>
    <col min="7683" max="7683" width="3.125" style="1" customWidth="1"/>
    <col min="7684" max="7684" width="46.375" style="1" customWidth="1"/>
    <col min="7685" max="7685" width="5.875" style="1" customWidth="1"/>
    <col min="7686" max="7686" width="9.875" style="1" customWidth="1"/>
    <col min="7687" max="7687" width="5.5" style="1" customWidth="1"/>
    <col min="7688" max="7936" width="9" style="1"/>
    <col min="7937" max="7937" width="2.75" style="1" customWidth="1"/>
    <col min="7938" max="7938" width="2.625" style="1" customWidth="1"/>
    <col min="7939" max="7939" width="3.125" style="1" customWidth="1"/>
    <col min="7940" max="7940" width="46.375" style="1" customWidth="1"/>
    <col min="7941" max="7941" width="5.875" style="1" customWidth="1"/>
    <col min="7942" max="7942" width="9.875" style="1" customWidth="1"/>
    <col min="7943" max="7943" width="5.5" style="1" customWidth="1"/>
    <col min="7944" max="8192" width="9" style="1"/>
    <col min="8193" max="8193" width="2.75" style="1" customWidth="1"/>
    <col min="8194" max="8194" width="2.625" style="1" customWidth="1"/>
    <col min="8195" max="8195" width="3.125" style="1" customWidth="1"/>
    <col min="8196" max="8196" width="46.375" style="1" customWidth="1"/>
    <col min="8197" max="8197" width="5.875" style="1" customWidth="1"/>
    <col min="8198" max="8198" width="9.875" style="1" customWidth="1"/>
    <col min="8199" max="8199" width="5.5" style="1" customWidth="1"/>
    <col min="8200" max="8448" width="9" style="1"/>
    <col min="8449" max="8449" width="2.75" style="1" customWidth="1"/>
    <col min="8450" max="8450" width="2.625" style="1" customWidth="1"/>
    <col min="8451" max="8451" width="3.125" style="1" customWidth="1"/>
    <col min="8452" max="8452" width="46.375" style="1" customWidth="1"/>
    <col min="8453" max="8453" width="5.875" style="1" customWidth="1"/>
    <col min="8454" max="8454" width="9.875" style="1" customWidth="1"/>
    <col min="8455" max="8455" width="5.5" style="1" customWidth="1"/>
    <col min="8456" max="8704" width="9" style="1"/>
    <col min="8705" max="8705" width="2.75" style="1" customWidth="1"/>
    <col min="8706" max="8706" width="2.625" style="1" customWidth="1"/>
    <col min="8707" max="8707" width="3.125" style="1" customWidth="1"/>
    <col min="8708" max="8708" width="46.375" style="1" customWidth="1"/>
    <col min="8709" max="8709" width="5.875" style="1" customWidth="1"/>
    <col min="8710" max="8710" width="9.875" style="1" customWidth="1"/>
    <col min="8711" max="8711" width="5.5" style="1" customWidth="1"/>
    <col min="8712" max="8960" width="9" style="1"/>
    <col min="8961" max="8961" width="2.75" style="1" customWidth="1"/>
    <col min="8962" max="8962" width="2.625" style="1" customWidth="1"/>
    <col min="8963" max="8963" width="3.125" style="1" customWidth="1"/>
    <col min="8964" max="8964" width="46.375" style="1" customWidth="1"/>
    <col min="8965" max="8965" width="5.875" style="1" customWidth="1"/>
    <col min="8966" max="8966" width="9.875" style="1" customWidth="1"/>
    <col min="8967" max="8967" width="5.5" style="1" customWidth="1"/>
    <col min="8968" max="9216" width="9" style="1"/>
    <col min="9217" max="9217" width="2.75" style="1" customWidth="1"/>
    <col min="9218" max="9218" width="2.625" style="1" customWidth="1"/>
    <col min="9219" max="9219" width="3.125" style="1" customWidth="1"/>
    <col min="9220" max="9220" width="46.375" style="1" customWidth="1"/>
    <col min="9221" max="9221" width="5.875" style="1" customWidth="1"/>
    <col min="9222" max="9222" width="9.875" style="1" customWidth="1"/>
    <col min="9223" max="9223" width="5.5" style="1" customWidth="1"/>
    <col min="9224" max="9472" width="9" style="1"/>
    <col min="9473" max="9473" width="2.75" style="1" customWidth="1"/>
    <col min="9474" max="9474" width="2.625" style="1" customWidth="1"/>
    <col min="9475" max="9475" width="3.125" style="1" customWidth="1"/>
    <col min="9476" max="9476" width="46.375" style="1" customWidth="1"/>
    <col min="9477" max="9477" width="5.875" style="1" customWidth="1"/>
    <col min="9478" max="9478" width="9.875" style="1" customWidth="1"/>
    <col min="9479" max="9479" width="5.5" style="1" customWidth="1"/>
    <col min="9480" max="9728" width="9" style="1"/>
    <col min="9729" max="9729" width="2.75" style="1" customWidth="1"/>
    <col min="9730" max="9730" width="2.625" style="1" customWidth="1"/>
    <col min="9731" max="9731" width="3.125" style="1" customWidth="1"/>
    <col min="9732" max="9732" width="46.375" style="1" customWidth="1"/>
    <col min="9733" max="9733" width="5.875" style="1" customWidth="1"/>
    <col min="9734" max="9734" width="9.875" style="1" customWidth="1"/>
    <col min="9735" max="9735" width="5.5" style="1" customWidth="1"/>
    <col min="9736" max="9984" width="9" style="1"/>
    <col min="9985" max="9985" width="2.75" style="1" customWidth="1"/>
    <col min="9986" max="9986" width="2.625" style="1" customWidth="1"/>
    <col min="9987" max="9987" width="3.125" style="1" customWidth="1"/>
    <col min="9988" max="9988" width="46.375" style="1" customWidth="1"/>
    <col min="9989" max="9989" width="5.875" style="1" customWidth="1"/>
    <col min="9990" max="9990" width="9.875" style="1" customWidth="1"/>
    <col min="9991" max="9991" width="5.5" style="1" customWidth="1"/>
    <col min="9992" max="10240" width="9" style="1"/>
    <col min="10241" max="10241" width="2.75" style="1" customWidth="1"/>
    <col min="10242" max="10242" width="2.625" style="1" customWidth="1"/>
    <col min="10243" max="10243" width="3.125" style="1" customWidth="1"/>
    <col min="10244" max="10244" width="46.375" style="1" customWidth="1"/>
    <col min="10245" max="10245" width="5.875" style="1" customWidth="1"/>
    <col min="10246" max="10246" width="9.875" style="1" customWidth="1"/>
    <col min="10247" max="10247" width="5.5" style="1" customWidth="1"/>
    <col min="10248" max="10496" width="9" style="1"/>
    <col min="10497" max="10497" width="2.75" style="1" customWidth="1"/>
    <col min="10498" max="10498" width="2.625" style="1" customWidth="1"/>
    <col min="10499" max="10499" width="3.125" style="1" customWidth="1"/>
    <col min="10500" max="10500" width="46.375" style="1" customWidth="1"/>
    <col min="10501" max="10501" width="5.875" style="1" customWidth="1"/>
    <col min="10502" max="10502" width="9.875" style="1" customWidth="1"/>
    <col min="10503" max="10503" width="5.5" style="1" customWidth="1"/>
    <col min="10504" max="10752" width="9" style="1"/>
    <col min="10753" max="10753" width="2.75" style="1" customWidth="1"/>
    <col min="10754" max="10754" width="2.625" style="1" customWidth="1"/>
    <col min="10755" max="10755" width="3.125" style="1" customWidth="1"/>
    <col min="10756" max="10756" width="46.375" style="1" customWidth="1"/>
    <col min="10757" max="10757" width="5.875" style="1" customWidth="1"/>
    <col min="10758" max="10758" width="9.875" style="1" customWidth="1"/>
    <col min="10759" max="10759" width="5.5" style="1" customWidth="1"/>
    <col min="10760" max="11008" width="9" style="1"/>
    <col min="11009" max="11009" width="2.75" style="1" customWidth="1"/>
    <col min="11010" max="11010" width="2.625" style="1" customWidth="1"/>
    <col min="11011" max="11011" width="3.125" style="1" customWidth="1"/>
    <col min="11012" max="11012" width="46.375" style="1" customWidth="1"/>
    <col min="11013" max="11013" width="5.875" style="1" customWidth="1"/>
    <col min="11014" max="11014" width="9.875" style="1" customWidth="1"/>
    <col min="11015" max="11015" width="5.5" style="1" customWidth="1"/>
    <col min="11016" max="11264" width="9" style="1"/>
    <col min="11265" max="11265" width="2.75" style="1" customWidth="1"/>
    <col min="11266" max="11266" width="2.625" style="1" customWidth="1"/>
    <col min="11267" max="11267" width="3.125" style="1" customWidth="1"/>
    <col min="11268" max="11268" width="46.375" style="1" customWidth="1"/>
    <col min="11269" max="11269" width="5.875" style="1" customWidth="1"/>
    <col min="11270" max="11270" width="9.875" style="1" customWidth="1"/>
    <col min="11271" max="11271" width="5.5" style="1" customWidth="1"/>
    <col min="11272" max="11520" width="9" style="1"/>
    <col min="11521" max="11521" width="2.75" style="1" customWidth="1"/>
    <col min="11522" max="11522" width="2.625" style="1" customWidth="1"/>
    <col min="11523" max="11523" width="3.125" style="1" customWidth="1"/>
    <col min="11524" max="11524" width="46.375" style="1" customWidth="1"/>
    <col min="11525" max="11525" width="5.875" style="1" customWidth="1"/>
    <col min="11526" max="11526" width="9.875" style="1" customWidth="1"/>
    <col min="11527" max="11527" width="5.5" style="1" customWidth="1"/>
    <col min="11528" max="11776" width="9" style="1"/>
    <col min="11777" max="11777" width="2.75" style="1" customWidth="1"/>
    <col min="11778" max="11778" width="2.625" style="1" customWidth="1"/>
    <col min="11779" max="11779" width="3.125" style="1" customWidth="1"/>
    <col min="11780" max="11780" width="46.375" style="1" customWidth="1"/>
    <col min="11781" max="11781" width="5.875" style="1" customWidth="1"/>
    <col min="11782" max="11782" width="9.875" style="1" customWidth="1"/>
    <col min="11783" max="11783" width="5.5" style="1" customWidth="1"/>
    <col min="11784" max="12032" width="9" style="1"/>
    <col min="12033" max="12033" width="2.75" style="1" customWidth="1"/>
    <col min="12034" max="12034" width="2.625" style="1" customWidth="1"/>
    <col min="12035" max="12035" width="3.125" style="1" customWidth="1"/>
    <col min="12036" max="12036" width="46.375" style="1" customWidth="1"/>
    <col min="12037" max="12037" width="5.875" style="1" customWidth="1"/>
    <col min="12038" max="12038" width="9.875" style="1" customWidth="1"/>
    <col min="12039" max="12039" width="5.5" style="1" customWidth="1"/>
    <col min="12040" max="12288" width="9" style="1"/>
    <col min="12289" max="12289" width="2.75" style="1" customWidth="1"/>
    <col min="12290" max="12290" width="2.625" style="1" customWidth="1"/>
    <col min="12291" max="12291" width="3.125" style="1" customWidth="1"/>
    <col min="12292" max="12292" width="46.375" style="1" customWidth="1"/>
    <col min="12293" max="12293" width="5.875" style="1" customWidth="1"/>
    <col min="12294" max="12294" width="9.875" style="1" customWidth="1"/>
    <col min="12295" max="12295" width="5.5" style="1" customWidth="1"/>
    <col min="12296" max="12544" width="9" style="1"/>
    <col min="12545" max="12545" width="2.75" style="1" customWidth="1"/>
    <col min="12546" max="12546" width="2.625" style="1" customWidth="1"/>
    <col min="12547" max="12547" width="3.125" style="1" customWidth="1"/>
    <col min="12548" max="12548" width="46.375" style="1" customWidth="1"/>
    <col min="12549" max="12549" width="5.875" style="1" customWidth="1"/>
    <col min="12550" max="12550" width="9.875" style="1" customWidth="1"/>
    <col min="12551" max="12551" width="5.5" style="1" customWidth="1"/>
    <col min="12552" max="12800" width="9" style="1"/>
    <col min="12801" max="12801" width="2.75" style="1" customWidth="1"/>
    <col min="12802" max="12802" width="2.625" style="1" customWidth="1"/>
    <col min="12803" max="12803" width="3.125" style="1" customWidth="1"/>
    <col min="12804" max="12804" width="46.375" style="1" customWidth="1"/>
    <col min="12805" max="12805" width="5.875" style="1" customWidth="1"/>
    <col min="12806" max="12806" width="9.875" style="1" customWidth="1"/>
    <col min="12807" max="12807" width="5.5" style="1" customWidth="1"/>
    <col min="12808" max="13056" width="9" style="1"/>
    <col min="13057" max="13057" width="2.75" style="1" customWidth="1"/>
    <col min="13058" max="13058" width="2.625" style="1" customWidth="1"/>
    <col min="13059" max="13059" width="3.125" style="1" customWidth="1"/>
    <col min="13060" max="13060" width="46.375" style="1" customWidth="1"/>
    <col min="13061" max="13061" width="5.875" style="1" customWidth="1"/>
    <col min="13062" max="13062" width="9.875" style="1" customWidth="1"/>
    <col min="13063" max="13063" width="5.5" style="1" customWidth="1"/>
    <col min="13064" max="13312" width="9" style="1"/>
    <col min="13313" max="13313" width="2.75" style="1" customWidth="1"/>
    <col min="13314" max="13314" width="2.625" style="1" customWidth="1"/>
    <col min="13315" max="13315" width="3.125" style="1" customWidth="1"/>
    <col min="13316" max="13316" width="46.375" style="1" customWidth="1"/>
    <col min="13317" max="13317" width="5.875" style="1" customWidth="1"/>
    <col min="13318" max="13318" width="9.875" style="1" customWidth="1"/>
    <col min="13319" max="13319" width="5.5" style="1" customWidth="1"/>
    <col min="13320" max="13568" width="9" style="1"/>
    <col min="13569" max="13569" width="2.75" style="1" customWidth="1"/>
    <col min="13570" max="13570" width="2.625" style="1" customWidth="1"/>
    <col min="13571" max="13571" width="3.125" style="1" customWidth="1"/>
    <col min="13572" max="13572" width="46.375" style="1" customWidth="1"/>
    <col min="13573" max="13573" width="5.875" style="1" customWidth="1"/>
    <col min="13574" max="13574" width="9.875" style="1" customWidth="1"/>
    <col min="13575" max="13575" width="5.5" style="1" customWidth="1"/>
    <col min="13576" max="13824" width="9" style="1"/>
    <col min="13825" max="13825" width="2.75" style="1" customWidth="1"/>
    <col min="13826" max="13826" width="2.625" style="1" customWidth="1"/>
    <col min="13827" max="13827" width="3.125" style="1" customWidth="1"/>
    <col min="13828" max="13828" width="46.375" style="1" customWidth="1"/>
    <col min="13829" max="13829" width="5.875" style="1" customWidth="1"/>
    <col min="13830" max="13830" width="9.875" style="1" customWidth="1"/>
    <col min="13831" max="13831" width="5.5" style="1" customWidth="1"/>
    <col min="13832" max="14080" width="9" style="1"/>
    <col min="14081" max="14081" width="2.75" style="1" customWidth="1"/>
    <col min="14082" max="14082" width="2.625" style="1" customWidth="1"/>
    <col min="14083" max="14083" width="3.125" style="1" customWidth="1"/>
    <col min="14084" max="14084" width="46.375" style="1" customWidth="1"/>
    <col min="14085" max="14085" width="5.875" style="1" customWidth="1"/>
    <col min="14086" max="14086" width="9.875" style="1" customWidth="1"/>
    <col min="14087" max="14087" width="5.5" style="1" customWidth="1"/>
    <col min="14088" max="14336" width="9" style="1"/>
    <col min="14337" max="14337" width="2.75" style="1" customWidth="1"/>
    <col min="14338" max="14338" width="2.625" style="1" customWidth="1"/>
    <col min="14339" max="14339" width="3.125" style="1" customWidth="1"/>
    <col min="14340" max="14340" width="46.375" style="1" customWidth="1"/>
    <col min="14341" max="14341" width="5.875" style="1" customWidth="1"/>
    <col min="14342" max="14342" width="9.875" style="1" customWidth="1"/>
    <col min="14343" max="14343" width="5.5" style="1" customWidth="1"/>
    <col min="14344" max="14592" width="9" style="1"/>
    <col min="14593" max="14593" width="2.75" style="1" customWidth="1"/>
    <col min="14594" max="14594" width="2.625" style="1" customWidth="1"/>
    <col min="14595" max="14595" width="3.125" style="1" customWidth="1"/>
    <col min="14596" max="14596" width="46.375" style="1" customWidth="1"/>
    <col min="14597" max="14597" width="5.875" style="1" customWidth="1"/>
    <col min="14598" max="14598" width="9.875" style="1" customWidth="1"/>
    <col min="14599" max="14599" width="5.5" style="1" customWidth="1"/>
    <col min="14600" max="14848" width="9" style="1"/>
    <col min="14849" max="14849" width="2.75" style="1" customWidth="1"/>
    <col min="14850" max="14850" width="2.625" style="1" customWidth="1"/>
    <col min="14851" max="14851" width="3.125" style="1" customWidth="1"/>
    <col min="14852" max="14852" width="46.375" style="1" customWidth="1"/>
    <col min="14853" max="14853" width="5.875" style="1" customWidth="1"/>
    <col min="14854" max="14854" width="9.875" style="1" customWidth="1"/>
    <col min="14855" max="14855" width="5.5" style="1" customWidth="1"/>
    <col min="14856" max="15104" width="9" style="1"/>
    <col min="15105" max="15105" width="2.75" style="1" customWidth="1"/>
    <col min="15106" max="15106" width="2.625" style="1" customWidth="1"/>
    <col min="15107" max="15107" width="3.125" style="1" customWidth="1"/>
    <col min="15108" max="15108" width="46.375" style="1" customWidth="1"/>
    <col min="15109" max="15109" width="5.875" style="1" customWidth="1"/>
    <col min="15110" max="15110" width="9.875" style="1" customWidth="1"/>
    <col min="15111" max="15111" width="5.5" style="1" customWidth="1"/>
    <col min="15112" max="15360" width="9" style="1"/>
    <col min="15361" max="15361" width="2.75" style="1" customWidth="1"/>
    <col min="15362" max="15362" width="2.625" style="1" customWidth="1"/>
    <col min="15363" max="15363" width="3.125" style="1" customWidth="1"/>
    <col min="15364" max="15364" width="46.375" style="1" customWidth="1"/>
    <col min="15365" max="15365" width="5.875" style="1" customWidth="1"/>
    <col min="15366" max="15366" width="9.875" style="1" customWidth="1"/>
    <col min="15367" max="15367" width="5.5" style="1" customWidth="1"/>
    <col min="15368" max="15616" width="9" style="1"/>
    <col min="15617" max="15617" width="2.75" style="1" customWidth="1"/>
    <col min="15618" max="15618" width="2.625" style="1" customWidth="1"/>
    <col min="15619" max="15619" width="3.125" style="1" customWidth="1"/>
    <col min="15620" max="15620" width="46.375" style="1" customWidth="1"/>
    <col min="15621" max="15621" width="5.875" style="1" customWidth="1"/>
    <col min="15622" max="15622" width="9.875" style="1" customWidth="1"/>
    <col min="15623" max="15623" width="5.5" style="1" customWidth="1"/>
    <col min="15624" max="15872" width="9" style="1"/>
    <col min="15873" max="15873" width="2.75" style="1" customWidth="1"/>
    <col min="15874" max="15874" width="2.625" style="1" customWidth="1"/>
    <col min="15875" max="15875" width="3.125" style="1" customWidth="1"/>
    <col min="15876" max="15876" width="46.375" style="1" customWidth="1"/>
    <col min="15877" max="15877" width="5.875" style="1" customWidth="1"/>
    <col min="15878" max="15878" width="9.875" style="1" customWidth="1"/>
    <col min="15879" max="15879" width="5.5" style="1" customWidth="1"/>
    <col min="15880" max="16128" width="9" style="1"/>
    <col min="16129" max="16129" width="2.75" style="1" customWidth="1"/>
    <col min="16130" max="16130" width="2.625" style="1" customWidth="1"/>
    <col min="16131" max="16131" width="3.125" style="1" customWidth="1"/>
    <col min="16132" max="16132" width="46.375" style="1" customWidth="1"/>
    <col min="16133" max="16133" width="5.875" style="1" customWidth="1"/>
    <col min="16134" max="16134" width="9.875" style="1" customWidth="1"/>
    <col min="16135" max="16135" width="5.5" style="1" customWidth="1"/>
    <col min="16136" max="16384" width="9" style="1"/>
  </cols>
  <sheetData>
    <row r="1" spans="1:8" x14ac:dyDescent="0.3">
      <c r="A1" s="166" t="s">
        <v>70</v>
      </c>
      <c r="B1" s="166"/>
      <c r="C1" s="166"/>
      <c r="D1" s="166"/>
      <c r="E1" s="166"/>
      <c r="F1" s="166"/>
      <c r="G1" s="166"/>
    </row>
    <row r="2" spans="1:8" ht="3.75" customHeight="1" x14ac:dyDescent="0.3">
      <c r="D2" s="4"/>
      <c r="E2" s="62"/>
      <c r="F2" s="6"/>
    </row>
    <row r="3" spans="1:8" x14ac:dyDescent="0.3">
      <c r="A3" s="3" t="s">
        <v>71</v>
      </c>
      <c r="D3" s="4"/>
      <c r="E3" s="62" t="s">
        <v>1</v>
      </c>
      <c r="F3" s="6">
        <f>SUM(F4)</f>
        <v>190000</v>
      </c>
      <c r="G3" s="53" t="s">
        <v>2</v>
      </c>
    </row>
    <row r="4" spans="1:8" x14ac:dyDescent="0.3">
      <c r="B4" s="3" t="s">
        <v>21</v>
      </c>
      <c r="D4" s="4"/>
      <c r="E4" s="62" t="s">
        <v>1</v>
      </c>
      <c r="F4" s="6">
        <f>SUM(F5)</f>
        <v>190000</v>
      </c>
      <c r="G4" s="53" t="s">
        <v>2</v>
      </c>
    </row>
    <row r="5" spans="1:8" x14ac:dyDescent="0.3">
      <c r="C5" s="3" t="s">
        <v>271</v>
      </c>
      <c r="D5" s="4"/>
      <c r="E5" s="62" t="s">
        <v>1</v>
      </c>
      <c r="F5" s="6">
        <f>SUM(F6)</f>
        <v>190000</v>
      </c>
      <c r="G5" s="53" t="s">
        <v>2</v>
      </c>
    </row>
    <row r="6" spans="1:8" s="3" customFormat="1" x14ac:dyDescent="0.3">
      <c r="C6" s="3" t="s">
        <v>647</v>
      </c>
      <c r="D6" s="4"/>
      <c r="E6" s="62" t="s">
        <v>1</v>
      </c>
      <c r="F6" s="6">
        <f>SUM(F8:F37)</f>
        <v>190000</v>
      </c>
      <c r="G6" s="53" t="s">
        <v>2</v>
      </c>
    </row>
    <row r="7" spans="1:8" s="3" customFormat="1" x14ac:dyDescent="0.3">
      <c r="A7" s="3" t="s">
        <v>652</v>
      </c>
      <c r="D7" s="4"/>
      <c r="E7" s="62"/>
      <c r="F7" s="6"/>
      <c r="G7" s="53"/>
    </row>
    <row r="8" spans="1:8" ht="23.25" customHeight="1" x14ac:dyDescent="0.3">
      <c r="D8" s="34" t="s">
        <v>460</v>
      </c>
      <c r="E8" s="47" t="s">
        <v>72</v>
      </c>
      <c r="F8" s="11">
        <v>50000</v>
      </c>
      <c r="G8" s="59" t="s">
        <v>2</v>
      </c>
    </row>
    <row r="9" spans="1:8" x14ac:dyDescent="0.3">
      <c r="D9" s="1" t="s">
        <v>562</v>
      </c>
      <c r="E9" s="63"/>
      <c r="F9" s="11"/>
    </row>
    <row r="10" spans="1:8" x14ac:dyDescent="0.3">
      <c r="A10" s="1" t="s">
        <v>563</v>
      </c>
      <c r="D10" s="34"/>
      <c r="E10" s="63"/>
      <c r="F10" s="11"/>
    </row>
    <row r="11" spans="1:8" x14ac:dyDescent="0.3">
      <c r="A11" s="1" t="s">
        <v>687</v>
      </c>
      <c r="D11" s="114"/>
      <c r="E11" s="63"/>
      <c r="F11" s="11"/>
      <c r="G11" s="22"/>
      <c r="H11" s="38"/>
    </row>
    <row r="12" spans="1:8" x14ac:dyDescent="0.3">
      <c r="A12" s="1" t="s">
        <v>688</v>
      </c>
      <c r="D12" s="114"/>
      <c r="E12" s="63"/>
      <c r="F12" s="11"/>
      <c r="G12" s="22"/>
      <c r="H12" s="38"/>
    </row>
    <row r="13" spans="1:8" x14ac:dyDescent="0.3">
      <c r="A13" s="10" t="s">
        <v>152</v>
      </c>
      <c r="D13" s="76"/>
      <c r="E13" s="16"/>
      <c r="F13" s="17"/>
      <c r="G13" s="12"/>
    </row>
    <row r="14" spans="1:8" x14ac:dyDescent="0.3">
      <c r="A14" s="1" t="s">
        <v>172</v>
      </c>
      <c r="D14" s="76"/>
      <c r="E14" s="16"/>
      <c r="F14" s="17"/>
      <c r="G14" s="12"/>
    </row>
    <row r="15" spans="1:8" ht="21.75" customHeight="1" x14ac:dyDescent="0.3">
      <c r="D15" s="34" t="s">
        <v>145</v>
      </c>
      <c r="E15" s="63" t="s">
        <v>72</v>
      </c>
      <c r="F15" s="11">
        <v>50000</v>
      </c>
      <c r="G15" s="52" t="s">
        <v>2</v>
      </c>
    </row>
    <row r="16" spans="1:8" x14ac:dyDescent="0.3">
      <c r="D16" s="10" t="s">
        <v>564</v>
      </c>
      <c r="E16" s="63"/>
      <c r="F16" s="11"/>
    </row>
    <row r="17" spans="1:8" x14ac:dyDescent="0.3">
      <c r="A17" s="1" t="s">
        <v>565</v>
      </c>
      <c r="D17" s="34"/>
      <c r="E17" s="63"/>
      <c r="F17" s="11"/>
    </row>
    <row r="18" spans="1:8" x14ac:dyDescent="0.3">
      <c r="A18" s="1" t="s">
        <v>687</v>
      </c>
      <c r="D18" s="114"/>
      <c r="E18" s="63"/>
      <c r="F18" s="11"/>
      <c r="G18" s="22"/>
      <c r="H18" s="38"/>
    </row>
    <row r="19" spans="1:8" x14ac:dyDescent="0.3">
      <c r="A19" s="1" t="s">
        <v>688</v>
      </c>
      <c r="D19" s="114"/>
      <c r="E19" s="63"/>
      <c r="F19" s="11"/>
      <c r="G19" s="22"/>
      <c r="H19" s="38"/>
    </row>
    <row r="20" spans="1:8" x14ac:dyDescent="0.3">
      <c r="A20" s="10" t="s">
        <v>152</v>
      </c>
      <c r="D20" s="76"/>
      <c r="E20" s="16"/>
      <c r="F20" s="17"/>
      <c r="G20" s="12"/>
    </row>
    <row r="21" spans="1:8" x14ac:dyDescent="0.3">
      <c r="A21" s="1" t="s">
        <v>173</v>
      </c>
      <c r="D21" s="76"/>
      <c r="E21" s="16"/>
      <c r="F21" s="17"/>
      <c r="G21" s="12"/>
    </row>
    <row r="22" spans="1:8" ht="21.75" customHeight="1" x14ac:dyDescent="0.3">
      <c r="D22" s="34" t="s">
        <v>146</v>
      </c>
      <c r="E22" s="63" t="s">
        <v>72</v>
      </c>
      <c r="F22" s="11">
        <v>40000</v>
      </c>
      <c r="G22" s="52" t="s">
        <v>2</v>
      </c>
    </row>
    <row r="23" spans="1:8" x14ac:dyDescent="0.3">
      <c r="D23" s="10" t="s">
        <v>566</v>
      </c>
      <c r="E23" s="63"/>
      <c r="F23" s="11"/>
    </row>
    <row r="24" spans="1:8" x14ac:dyDescent="0.3">
      <c r="A24" s="1" t="s">
        <v>563</v>
      </c>
      <c r="D24" s="34"/>
      <c r="E24" s="63"/>
      <c r="F24" s="11"/>
    </row>
    <row r="25" spans="1:8" x14ac:dyDescent="0.3">
      <c r="A25" s="1" t="s">
        <v>687</v>
      </c>
      <c r="D25" s="114"/>
      <c r="E25" s="63"/>
      <c r="F25" s="11"/>
      <c r="G25" s="22"/>
      <c r="H25" s="38"/>
    </row>
    <row r="26" spans="1:8" x14ac:dyDescent="0.3">
      <c r="A26" s="1" t="s">
        <v>688</v>
      </c>
      <c r="D26" s="114"/>
      <c r="E26" s="63"/>
      <c r="F26" s="11"/>
      <c r="G26" s="22"/>
      <c r="H26" s="38"/>
    </row>
    <row r="27" spans="1:8" x14ac:dyDescent="0.3">
      <c r="A27" s="10" t="s">
        <v>152</v>
      </c>
      <c r="D27" s="76"/>
      <c r="E27" s="16"/>
      <c r="F27" s="17"/>
      <c r="G27" s="12"/>
    </row>
    <row r="28" spans="1:8" x14ac:dyDescent="0.3">
      <c r="A28" s="1" t="s">
        <v>174</v>
      </c>
      <c r="D28" s="76"/>
      <c r="E28" s="16"/>
      <c r="F28" s="17"/>
      <c r="G28" s="12"/>
    </row>
    <row r="29" spans="1:8" ht="21.75" customHeight="1" x14ac:dyDescent="0.3">
      <c r="D29" s="15" t="s">
        <v>303</v>
      </c>
      <c r="E29" s="47" t="s">
        <v>72</v>
      </c>
      <c r="F29" s="11">
        <v>50000</v>
      </c>
      <c r="G29" s="59" t="s">
        <v>2</v>
      </c>
    </row>
    <row r="30" spans="1:8" x14ac:dyDescent="0.3">
      <c r="A30" s="1" t="s">
        <v>304</v>
      </c>
      <c r="D30" s="34"/>
      <c r="E30" s="63"/>
      <c r="F30" s="11"/>
    </row>
    <row r="31" spans="1:8" x14ac:dyDescent="0.3">
      <c r="D31" s="1" t="s">
        <v>567</v>
      </c>
      <c r="E31" s="63"/>
      <c r="F31" s="11"/>
    </row>
    <row r="32" spans="1:8" x14ac:dyDescent="0.3">
      <c r="A32" s="1" t="s">
        <v>568</v>
      </c>
      <c r="D32" s="34"/>
      <c r="E32" s="63"/>
      <c r="F32" s="11"/>
    </row>
    <row r="33" spans="1:8" x14ac:dyDescent="0.3">
      <c r="A33" s="1" t="s">
        <v>687</v>
      </c>
      <c r="D33" s="114"/>
      <c r="E33" s="63"/>
      <c r="F33" s="11"/>
      <c r="G33" s="22"/>
      <c r="H33" s="38"/>
    </row>
    <row r="34" spans="1:8" x14ac:dyDescent="0.3">
      <c r="A34" s="1" t="s">
        <v>688</v>
      </c>
      <c r="D34" s="114"/>
      <c r="E34" s="63"/>
      <c r="F34" s="11"/>
      <c r="G34" s="22"/>
      <c r="H34" s="38"/>
    </row>
    <row r="35" spans="1:8" s="3" customFormat="1" x14ac:dyDescent="0.3">
      <c r="A35" s="1" t="s">
        <v>569</v>
      </c>
      <c r="B35" s="1"/>
      <c r="C35" s="1"/>
      <c r="D35" s="107"/>
      <c r="E35" s="54"/>
      <c r="F35" s="32"/>
      <c r="G35" s="53"/>
    </row>
    <row r="36" spans="1:8" x14ac:dyDescent="0.3">
      <c r="A36" s="10" t="s">
        <v>152</v>
      </c>
      <c r="D36" s="76"/>
      <c r="E36" s="16"/>
      <c r="F36" s="17"/>
      <c r="G36" s="12"/>
    </row>
    <row r="37" spans="1:8" x14ac:dyDescent="0.3">
      <c r="A37" s="1" t="s">
        <v>308</v>
      </c>
      <c r="D37" s="76"/>
      <c r="E37" s="16"/>
      <c r="F37" s="17"/>
      <c r="G37" s="12"/>
    </row>
    <row r="38" spans="1:8" x14ac:dyDescent="0.3">
      <c r="D38" s="15"/>
      <c r="E38" s="16"/>
      <c r="F38" s="17"/>
      <c r="G38" s="12">
        <v>73</v>
      </c>
    </row>
    <row r="39" spans="1:8" ht="21.75" customHeight="1" x14ac:dyDescent="0.3">
      <c r="D39" s="66"/>
      <c r="E39" s="47"/>
      <c r="F39" s="11"/>
      <c r="G39" s="59"/>
    </row>
    <row r="40" spans="1:8" x14ac:dyDescent="0.3">
      <c r="D40" s="34"/>
      <c r="E40" s="63"/>
      <c r="F40" s="11"/>
    </row>
    <row r="41" spans="1:8" x14ac:dyDescent="0.3">
      <c r="D41" s="34"/>
      <c r="E41" s="63"/>
      <c r="F41" s="11"/>
    </row>
    <row r="42" spans="1:8" x14ac:dyDescent="0.3">
      <c r="D42" s="34"/>
      <c r="E42" s="63"/>
      <c r="F42" s="11"/>
    </row>
    <row r="43" spans="1:8" ht="21.75" customHeight="1" x14ac:dyDescent="0.3">
      <c r="D43" s="70"/>
      <c r="E43" s="63"/>
      <c r="F43" s="11"/>
    </row>
    <row r="44" spans="1:8" x14ac:dyDescent="0.3">
      <c r="E44" s="63"/>
      <c r="F44" s="11"/>
    </row>
    <row r="45" spans="1:8" x14ac:dyDescent="0.3">
      <c r="D45" s="34"/>
      <c r="E45" s="63"/>
      <c r="F45" s="11"/>
    </row>
    <row r="46" spans="1:8" x14ac:dyDescent="0.3">
      <c r="D46" s="34"/>
      <c r="E46" s="63"/>
      <c r="F46" s="11"/>
    </row>
    <row r="47" spans="1:8" x14ac:dyDescent="0.3">
      <c r="D47" s="34"/>
      <c r="E47" s="63"/>
      <c r="F47" s="11"/>
    </row>
    <row r="48" spans="1:8" x14ac:dyDescent="0.3">
      <c r="D48" s="34"/>
      <c r="E48" s="63"/>
      <c r="F48" s="11"/>
    </row>
    <row r="49" spans="4:7" x14ac:dyDescent="0.3">
      <c r="D49" s="34"/>
      <c r="E49" s="63"/>
      <c r="F49" s="11"/>
    </row>
    <row r="50" spans="4:7" x14ac:dyDescent="0.3">
      <c r="D50" s="4"/>
      <c r="E50" s="62"/>
      <c r="F50" s="6"/>
      <c r="G50" s="53"/>
    </row>
    <row r="51" spans="4:7" x14ac:dyDescent="0.3">
      <c r="D51" s="40"/>
      <c r="E51" s="62"/>
      <c r="F51" s="6"/>
    </row>
    <row r="52" spans="4:7" x14ac:dyDescent="0.3">
      <c r="D52" s="34"/>
      <c r="E52" s="64"/>
      <c r="F52" s="61"/>
      <c r="G52" s="53"/>
    </row>
    <row r="53" spans="4:7" x14ac:dyDescent="0.3">
      <c r="D53" s="34"/>
      <c r="E53" s="63"/>
      <c r="F53" s="11"/>
    </row>
    <row r="56" spans="4:7" x14ac:dyDescent="0.3">
      <c r="F56" s="23"/>
    </row>
    <row r="58" spans="4:7" x14ac:dyDescent="0.3">
      <c r="G58" s="52">
        <v>37</v>
      </c>
    </row>
  </sheetData>
  <mergeCells count="1">
    <mergeCell ref="A1:G1"/>
  </mergeCells>
  <conditionalFormatting sqref="E53 E8:E10 E15:E17 E22:E24 E29:E32 E40:E49">
    <cfRule type="expression" priority="18" stopIfTrue="1">
      <formula>"12E/G12"</formula>
    </cfRule>
  </conditionalFormatting>
  <conditionalFormatting sqref="E38">
    <cfRule type="expression" priority="14" stopIfTrue="1">
      <formula>"12E/G12"</formula>
    </cfRule>
  </conditionalFormatting>
  <conditionalFormatting sqref="E39">
    <cfRule type="expression" priority="13" stopIfTrue="1">
      <formula>"12E/G12"</formula>
    </cfRule>
  </conditionalFormatting>
  <conditionalFormatting sqref="E14">
    <cfRule type="expression" priority="12" stopIfTrue="1">
      <formula>"12E/G12"</formula>
    </cfRule>
  </conditionalFormatting>
  <conditionalFormatting sqref="E13">
    <cfRule type="expression" priority="11" stopIfTrue="1">
      <formula>"12E/G12"</formula>
    </cfRule>
  </conditionalFormatting>
  <conditionalFormatting sqref="E21">
    <cfRule type="expression" priority="10" stopIfTrue="1">
      <formula>"12E/G12"</formula>
    </cfRule>
  </conditionalFormatting>
  <conditionalFormatting sqref="E20">
    <cfRule type="expression" priority="9" stopIfTrue="1">
      <formula>"12E/G12"</formula>
    </cfRule>
  </conditionalFormatting>
  <conditionalFormatting sqref="E28">
    <cfRule type="expression" priority="8" stopIfTrue="1">
      <formula>"12E/G12"</formula>
    </cfRule>
  </conditionalFormatting>
  <conditionalFormatting sqref="E27">
    <cfRule type="expression" priority="7" stopIfTrue="1">
      <formula>"12E/G12"</formula>
    </cfRule>
  </conditionalFormatting>
  <conditionalFormatting sqref="E37">
    <cfRule type="expression" priority="6" stopIfTrue="1">
      <formula>"12E/G12"</formula>
    </cfRule>
  </conditionalFormatting>
  <conditionalFormatting sqref="E36">
    <cfRule type="expression" priority="5" stopIfTrue="1">
      <formula>"12E/G12"</formula>
    </cfRule>
  </conditionalFormatting>
  <conditionalFormatting sqref="E11:E12">
    <cfRule type="expression" priority="4" stopIfTrue="1">
      <formula>"12E/G12"</formula>
    </cfRule>
  </conditionalFormatting>
  <conditionalFormatting sqref="E18:E19">
    <cfRule type="expression" priority="3" stopIfTrue="1">
      <formula>"12E/G12"</formula>
    </cfRule>
  </conditionalFormatting>
  <conditionalFormatting sqref="E25:E26">
    <cfRule type="expression" priority="2" stopIfTrue="1">
      <formula>"12E/G12"</formula>
    </cfRule>
  </conditionalFormatting>
  <conditionalFormatting sqref="E33:E34">
    <cfRule type="expression" priority="1" stopIfTrue="1">
      <formula>"12E/G12"</formula>
    </cfRule>
  </conditionalFormatting>
  <printOptions verticalCentered="1"/>
  <pageMargins left="1.1811023622047243" right="0.51181102362204722" top="0.51181102362204722" bottom="0.51181102362204722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view="pageBreakPreview" topLeftCell="A4" zoomScale="110" zoomScaleNormal="110" zoomScaleSheetLayoutView="110" workbookViewId="0">
      <selection activeCell="A11" sqref="A11"/>
    </sheetView>
  </sheetViews>
  <sheetFormatPr defaultRowHeight="20.25" x14ac:dyDescent="0.3"/>
  <cols>
    <col min="1" max="1" width="2.5" style="1" customWidth="1"/>
    <col min="2" max="2" width="2.125" style="1" customWidth="1"/>
    <col min="3" max="3" width="2.375" style="1" customWidth="1"/>
    <col min="4" max="4" width="49.5" style="1" customWidth="1"/>
    <col min="5" max="5" width="6.375" style="65" customWidth="1"/>
    <col min="6" max="6" width="10.875" style="22" customWidth="1"/>
    <col min="7" max="7" width="4.875" style="22" customWidth="1"/>
    <col min="8" max="8" width="50" style="1" customWidth="1"/>
    <col min="9" max="256" width="9" style="1"/>
    <col min="257" max="257" width="2.5" style="1" customWidth="1"/>
    <col min="258" max="258" width="2.125" style="1" customWidth="1"/>
    <col min="259" max="259" width="2.375" style="1" customWidth="1"/>
    <col min="260" max="260" width="47.875" style="1" customWidth="1"/>
    <col min="261" max="261" width="6.375" style="1" customWidth="1"/>
    <col min="262" max="262" width="9.875" style="1" customWidth="1"/>
    <col min="263" max="263" width="4.875" style="1" customWidth="1"/>
    <col min="264" max="264" width="50" style="1" customWidth="1"/>
    <col min="265" max="512" width="9" style="1"/>
    <col min="513" max="513" width="2.5" style="1" customWidth="1"/>
    <col min="514" max="514" width="2.125" style="1" customWidth="1"/>
    <col min="515" max="515" width="2.375" style="1" customWidth="1"/>
    <col min="516" max="516" width="47.875" style="1" customWidth="1"/>
    <col min="517" max="517" width="6.375" style="1" customWidth="1"/>
    <col min="518" max="518" width="9.875" style="1" customWidth="1"/>
    <col min="519" max="519" width="4.875" style="1" customWidth="1"/>
    <col min="520" max="520" width="50" style="1" customWidth="1"/>
    <col min="521" max="768" width="9" style="1"/>
    <col min="769" max="769" width="2.5" style="1" customWidth="1"/>
    <col min="770" max="770" width="2.125" style="1" customWidth="1"/>
    <col min="771" max="771" width="2.375" style="1" customWidth="1"/>
    <col min="772" max="772" width="47.875" style="1" customWidth="1"/>
    <col min="773" max="773" width="6.375" style="1" customWidth="1"/>
    <col min="774" max="774" width="9.875" style="1" customWidth="1"/>
    <col min="775" max="775" width="4.875" style="1" customWidth="1"/>
    <col min="776" max="776" width="50" style="1" customWidth="1"/>
    <col min="777" max="1024" width="9" style="1"/>
    <col min="1025" max="1025" width="2.5" style="1" customWidth="1"/>
    <col min="1026" max="1026" width="2.125" style="1" customWidth="1"/>
    <col min="1027" max="1027" width="2.375" style="1" customWidth="1"/>
    <col min="1028" max="1028" width="47.875" style="1" customWidth="1"/>
    <col min="1029" max="1029" width="6.375" style="1" customWidth="1"/>
    <col min="1030" max="1030" width="9.875" style="1" customWidth="1"/>
    <col min="1031" max="1031" width="4.875" style="1" customWidth="1"/>
    <col min="1032" max="1032" width="50" style="1" customWidth="1"/>
    <col min="1033" max="1280" width="9" style="1"/>
    <col min="1281" max="1281" width="2.5" style="1" customWidth="1"/>
    <col min="1282" max="1282" width="2.125" style="1" customWidth="1"/>
    <col min="1283" max="1283" width="2.375" style="1" customWidth="1"/>
    <col min="1284" max="1284" width="47.875" style="1" customWidth="1"/>
    <col min="1285" max="1285" width="6.375" style="1" customWidth="1"/>
    <col min="1286" max="1286" width="9.875" style="1" customWidth="1"/>
    <col min="1287" max="1287" width="4.875" style="1" customWidth="1"/>
    <col min="1288" max="1288" width="50" style="1" customWidth="1"/>
    <col min="1289" max="1536" width="9" style="1"/>
    <col min="1537" max="1537" width="2.5" style="1" customWidth="1"/>
    <col min="1538" max="1538" width="2.125" style="1" customWidth="1"/>
    <col min="1539" max="1539" width="2.375" style="1" customWidth="1"/>
    <col min="1540" max="1540" width="47.875" style="1" customWidth="1"/>
    <col min="1541" max="1541" width="6.375" style="1" customWidth="1"/>
    <col min="1542" max="1542" width="9.875" style="1" customWidth="1"/>
    <col min="1543" max="1543" width="4.875" style="1" customWidth="1"/>
    <col min="1544" max="1544" width="50" style="1" customWidth="1"/>
    <col min="1545" max="1792" width="9" style="1"/>
    <col min="1793" max="1793" width="2.5" style="1" customWidth="1"/>
    <col min="1794" max="1794" width="2.125" style="1" customWidth="1"/>
    <col min="1795" max="1795" width="2.375" style="1" customWidth="1"/>
    <col min="1796" max="1796" width="47.875" style="1" customWidth="1"/>
    <col min="1797" max="1797" width="6.375" style="1" customWidth="1"/>
    <col min="1798" max="1798" width="9.875" style="1" customWidth="1"/>
    <col min="1799" max="1799" width="4.875" style="1" customWidth="1"/>
    <col min="1800" max="1800" width="50" style="1" customWidth="1"/>
    <col min="1801" max="2048" width="9" style="1"/>
    <col min="2049" max="2049" width="2.5" style="1" customWidth="1"/>
    <col min="2050" max="2050" width="2.125" style="1" customWidth="1"/>
    <col min="2051" max="2051" width="2.375" style="1" customWidth="1"/>
    <col min="2052" max="2052" width="47.875" style="1" customWidth="1"/>
    <col min="2053" max="2053" width="6.375" style="1" customWidth="1"/>
    <col min="2054" max="2054" width="9.875" style="1" customWidth="1"/>
    <col min="2055" max="2055" width="4.875" style="1" customWidth="1"/>
    <col min="2056" max="2056" width="50" style="1" customWidth="1"/>
    <col min="2057" max="2304" width="9" style="1"/>
    <col min="2305" max="2305" width="2.5" style="1" customWidth="1"/>
    <col min="2306" max="2306" width="2.125" style="1" customWidth="1"/>
    <col min="2307" max="2307" width="2.375" style="1" customWidth="1"/>
    <col min="2308" max="2308" width="47.875" style="1" customWidth="1"/>
    <col min="2309" max="2309" width="6.375" style="1" customWidth="1"/>
    <col min="2310" max="2310" width="9.875" style="1" customWidth="1"/>
    <col min="2311" max="2311" width="4.875" style="1" customWidth="1"/>
    <col min="2312" max="2312" width="50" style="1" customWidth="1"/>
    <col min="2313" max="2560" width="9" style="1"/>
    <col min="2561" max="2561" width="2.5" style="1" customWidth="1"/>
    <col min="2562" max="2562" width="2.125" style="1" customWidth="1"/>
    <col min="2563" max="2563" width="2.375" style="1" customWidth="1"/>
    <col min="2564" max="2564" width="47.875" style="1" customWidth="1"/>
    <col min="2565" max="2565" width="6.375" style="1" customWidth="1"/>
    <col min="2566" max="2566" width="9.875" style="1" customWidth="1"/>
    <col min="2567" max="2567" width="4.875" style="1" customWidth="1"/>
    <col min="2568" max="2568" width="50" style="1" customWidth="1"/>
    <col min="2569" max="2816" width="9" style="1"/>
    <col min="2817" max="2817" width="2.5" style="1" customWidth="1"/>
    <col min="2818" max="2818" width="2.125" style="1" customWidth="1"/>
    <col min="2819" max="2819" width="2.375" style="1" customWidth="1"/>
    <col min="2820" max="2820" width="47.875" style="1" customWidth="1"/>
    <col min="2821" max="2821" width="6.375" style="1" customWidth="1"/>
    <col min="2822" max="2822" width="9.875" style="1" customWidth="1"/>
    <col min="2823" max="2823" width="4.875" style="1" customWidth="1"/>
    <col min="2824" max="2824" width="50" style="1" customWidth="1"/>
    <col min="2825" max="3072" width="9" style="1"/>
    <col min="3073" max="3073" width="2.5" style="1" customWidth="1"/>
    <col min="3074" max="3074" width="2.125" style="1" customWidth="1"/>
    <col min="3075" max="3075" width="2.375" style="1" customWidth="1"/>
    <col min="3076" max="3076" width="47.875" style="1" customWidth="1"/>
    <col min="3077" max="3077" width="6.375" style="1" customWidth="1"/>
    <col min="3078" max="3078" width="9.875" style="1" customWidth="1"/>
    <col min="3079" max="3079" width="4.875" style="1" customWidth="1"/>
    <col min="3080" max="3080" width="50" style="1" customWidth="1"/>
    <col min="3081" max="3328" width="9" style="1"/>
    <col min="3329" max="3329" width="2.5" style="1" customWidth="1"/>
    <col min="3330" max="3330" width="2.125" style="1" customWidth="1"/>
    <col min="3331" max="3331" width="2.375" style="1" customWidth="1"/>
    <col min="3332" max="3332" width="47.875" style="1" customWidth="1"/>
    <col min="3333" max="3333" width="6.375" style="1" customWidth="1"/>
    <col min="3334" max="3334" width="9.875" style="1" customWidth="1"/>
    <col min="3335" max="3335" width="4.875" style="1" customWidth="1"/>
    <col min="3336" max="3336" width="50" style="1" customWidth="1"/>
    <col min="3337" max="3584" width="9" style="1"/>
    <col min="3585" max="3585" width="2.5" style="1" customWidth="1"/>
    <col min="3586" max="3586" width="2.125" style="1" customWidth="1"/>
    <col min="3587" max="3587" width="2.375" style="1" customWidth="1"/>
    <col min="3588" max="3588" width="47.875" style="1" customWidth="1"/>
    <col min="3589" max="3589" width="6.375" style="1" customWidth="1"/>
    <col min="3590" max="3590" width="9.875" style="1" customWidth="1"/>
    <col min="3591" max="3591" width="4.875" style="1" customWidth="1"/>
    <col min="3592" max="3592" width="50" style="1" customWidth="1"/>
    <col min="3593" max="3840" width="9" style="1"/>
    <col min="3841" max="3841" width="2.5" style="1" customWidth="1"/>
    <col min="3842" max="3842" width="2.125" style="1" customWidth="1"/>
    <col min="3843" max="3843" width="2.375" style="1" customWidth="1"/>
    <col min="3844" max="3844" width="47.875" style="1" customWidth="1"/>
    <col min="3845" max="3845" width="6.375" style="1" customWidth="1"/>
    <col min="3846" max="3846" width="9.875" style="1" customWidth="1"/>
    <col min="3847" max="3847" width="4.875" style="1" customWidth="1"/>
    <col min="3848" max="3848" width="50" style="1" customWidth="1"/>
    <col min="3849" max="4096" width="9" style="1"/>
    <col min="4097" max="4097" width="2.5" style="1" customWidth="1"/>
    <col min="4098" max="4098" width="2.125" style="1" customWidth="1"/>
    <col min="4099" max="4099" width="2.375" style="1" customWidth="1"/>
    <col min="4100" max="4100" width="47.875" style="1" customWidth="1"/>
    <col min="4101" max="4101" width="6.375" style="1" customWidth="1"/>
    <col min="4102" max="4102" width="9.875" style="1" customWidth="1"/>
    <col min="4103" max="4103" width="4.875" style="1" customWidth="1"/>
    <col min="4104" max="4104" width="50" style="1" customWidth="1"/>
    <col min="4105" max="4352" width="9" style="1"/>
    <col min="4353" max="4353" width="2.5" style="1" customWidth="1"/>
    <col min="4354" max="4354" width="2.125" style="1" customWidth="1"/>
    <col min="4355" max="4355" width="2.375" style="1" customWidth="1"/>
    <col min="4356" max="4356" width="47.875" style="1" customWidth="1"/>
    <col min="4357" max="4357" width="6.375" style="1" customWidth="1"/>
    <col min="4358" max="4358" width="9.875" style="1" customWidth="1"/>
    <col min="4359" max="4359" width="4.875" style="1" customWidth="1"/>
    <col min="4360" max="4360" width="50" style="1" customWidth="1"/>
    <col min="4361" max="4608" width="9" style="1"/>
    <col min="4609" max="4609" width="2.5" style="1" customWidth="1"/>
    <col min="4610" max="4610" width="2.125" style="1" customWidth="1"/>
    <col min="4611" max="4611" width="2.375" style="1" customWidth="1"/>
    <col min="4612" max="4612" width="47.875" style="1" customWidth="1"/>
    <col min="4613" max="4613" width="6.375" style="1" customWidth="1"/>
    <col min="4614" max="4614" width="9.875" style="1" customWidth="1"/>
    <col min="4615" max="4615" width="4.875" style="1" customWidth="1"/>
    <col min="4616" max="4616" width="50" style="1" customWidth="1"/>
    <col min="4617" max="4864" width="9" style="1"/>
    <col min="4865" max="4865" width="2.5" style="1" customWidth="1"/>
    <col min="4866" max="4866" width="2.125" style="1" customWidth="1"/>
    <col min="4867" max="4867" width="2.375" style="1" customWidth="1"/>
    <col min="4868" max="4868" width="47.875" style="1" customWidth="1"/>
    <col min="4869" max="4869" width="6.375" style="1" customWidth="1"/>
    <col min="4870" max="4870" width="9.875" style="1" customWidth="1"/>
    <col min="4871" max="4871" width="4.875" style="1" customWidth="1"/>
    <col min="4872" max="4872" width="50" style="1" customWidth="1"/>
    <col min="4873" max="5120" width="9" style="1"/>
    <col min="5121" max="5121" width="2.5" style="1" customWidth="1"/>
    <col min="5122" max="5122" width="2.125" style="1" customWidth="1"/>
    <col min="5123" max="5123" width="2.375" style="1" customWidth="1"/>
    <col min="5124" max="5124" width="47.875" style="1" customWidth="1"/>
    <col min="5125" max="5125" width="6.375" style="1" customWidth="1"/>
    <col min="5126" max="5126" width="9.875" style="1" customWidth="1"/>
    <col min="5127" max="5127" width="4.875" style="1" customWidth="1"/>
    <col min="5128" max="5128" width="50" style="1" customWidth="1"/>
    <col min="5129" max="5376" width="9" style="1"/>
    <col min="5377" max="5377" width="2.5" style="1" customWidth="1"/>
    <col min="5378" max="5378" width="2.125" style="1" customWidth="1"/>
    <col min="5379" max="5379" width="2.375" style="1" customWidth="1"/>
    <col min="5380" max="5380" width="47.875" style="1" customWidth="1"/>
    <col min="5381" max="5381" width="6.375" style="1" customWidth="1"/>
    <col min="5382" max="5382" width="9.875" style="1" customWidth="1"/>
    <col min="5383" max="5383" width="4.875" style="1" customWidth="1"/>
    <col min="5384" max="5384" width="50" style="1" customWidth="1"/>
    <col min="5385" max="5632" width="9" style="1"/>
    <col min="5633" max="5633" width="2.5" style="1" customWidth="1"/>
    <col min="5634" max="5634" width="2.125" style="1" customWidth="1"/>
    <col min="5635" max="5635" width="2.375" style="1" customWidth="1"/>
    <col min="5636" max="5636" width="47.875" style="1" customWidth="1"/>
    <col min="5637" max="5637" width="6.375" style="1" customWidth="1"/>
    <col min="5638" max="5638" width="9.875" style="1" customWidth="1"/>
    <col min="5639" max="5639" width="4.875" style="1" customWidth="1"/>
    <col min="5640" max="5640" width="50" style="1" customWidth="1"/>
    <col min="5641" max="5888" width="9" style="1"/>
    <col min="5889" max="5889" width="2.5" style="1" customWidth="1"/>
    <col min="5890" max="5890" width="2.125" style="1" customWidth="1"/>
    <col min="5891" max="5891" width="2.375" style="1" customWidth="1"/>
    <col min="5892" max="5892" width="47.875" style="1" customWidth="1"/>
    <col min="5893" max="5893" width="6.375" style="1" customWidth="1"/>
    <col min="5894" max="5894" width="9.875" style="1" customWidth="1"/>
    <col min="5895" max="5895" width="4.875" style="1" customWidth="1"/>
    <col min="5896" max="5896" width="50" style="1" customWidth="1"/>
    <col min="5897" max="6144" width="9" style="1"/>
    <col min="6145" max="6145" width="2.5" style="1" customWidth="1"/>
    <col min="6146" max="6146" width="2.125" style="1" customWidth="1"/>
    <col min="6147" max="6147" width="2.375" style="1" customWidth="1"/>
    <col min="6148" max="6148" width="47.875" style="1" customWidth="1"/>
    <col min="6149" max="6149" width="6.375" style="1" customWidth="1"/>
    <col min="6150" max="6150" width="9.875" style="1" customWidth="1"/>
    <col min="6151" max="6151" width="4.875" style="1" customWidth="1"/>
    <col min="6152" max="6152" width="50" style="1" customWidth="1"/>
    <col min="6153" max="6400" width="9" style="1"/>
    <col min="6401" max="6401" width="2.5" style="1" customWidth="1"/>
    <col min="6402" max="6402" width="2.125" style="1" customWidth="1"/>
    <col min="6403" max="6403" width="2.375" style="1" customWidth="1"/>
    <col min="6404" max="6404" width="47.875" style="1" customWidth="1"/>
    <col min="6405" max="6405" width="6.375" style="1" customWidth="1"/>
    <col min="6406" max="6406" width="9.875" style="1" customWidth="1"/>
    <col min="6407" max="6407" width="4.875" style="1" customWidth="1"/>
    <col min="6408" max="6408" width="50" style="1" customWidth="1"/>
    <col min="6409" max="6656" width="9" style="1"/>
    <col min="6657" max="6657" width="2.5" style="1" customWidth="1"/>
    <col min="6658" max="6658" width="2.125" style="1" customWidth="1"/>
    <col min="6659" max="6659" width="2.375" style="1" customWidth="1"/>
    <col min="6660" max="6660" width="47.875" style="1" customWidth="1"/>
    <col min="6661" max="6661" width="6.375" style="1" customWidth="1"/>
    <col min="6662" max="6662" width="9.875" style="1" customWidth="1"/>
    <col min="6663" max="6663" width="4.875" style="1" customWidth="1"/>
    <col min="6664" max="6664" width="50" style="1" customWidth="1"/>
    <col min="6665" max="6912" width="9" style="1"/>
    <col min="6913" max="6913" width="2.5" style="1" customWidth="1"/>
    <col min="6914" max="6914" width="2.125" style="1" customWidth="1"/>
    <col min="6915" max="6915" width="2.375" style="1" customWidth="1"/>
    <col min="6916" max="6916" width="47.875" style="1" customWidth="1"/>
    <col min="6917" max="6917" width="6.375" style="1" customWidth="1"/>
    <col min="6918" max="6918" width="9.875" style="1" customWidth="1"/>
    <col min="6919" max="6919" width="4.875" style="1" customWidth="1"/>
    <col min="6920" max="6920" width="50" style="1" customWidth="1"/>
    <col min="6921" max="7168" width="9" style="1"/>
    <col min="7169" max="7169" width="2.5" style="1" customWidth="1"/>
    <col min="7170" max="7170" width="2.125" style="1" customWidth="1"/>
    <col min="7171" max="7171" width="2.375" style="1" customWidth="1"/>
    <col min="7172" max="7172" width="47.875" style="1" customWidth="1"/>
    <col min="7173" max="7173" width="6.375" style="1" customWidth="1"/>
    <col min="7174" max="7174" width="9.875" style="1" customWidth="1"/>
    <col min="7175" max="7175" width="4.875" style="1" customWidth="1"/>
    <col min="7176" max="7176" width="50" style="1" customWidth="1"/>
    <col min="7177" max="7424" width="9" style="1"/>
    <col min="7425" max="7425" width="2.5" style="1" customWidth="1"/>
    <col min="7426" max="7426" width="2.125" style="1" customWidth="1"/>
    <col min="7427" max="7427" width="2.375" style="1" customWidth="1"/>
    <col min="7428" max="7428" width="47.875" style="1" customWidth="1"/>
    <col min="7429" max="7429" width="6.375" style="1" customWidth="1"/>
    <col min="7430" max="7430" width="9.875" style="1" customWidth="1"/>
    <col min="7431" max="7431" width="4.875" style="1" customWidth="1"/>
    <col min="7432" max="7432" width="50" style="1" customWidth="1"/>
    <col min="7433" max="7680" width="9" style="1"/>
    <col min="7681" max="7681" width="2.5" style="1" customWidth="1"/>
    <col min="7682" max="7682" width="2.125" style="1" customWidth="1"/>
    <col min="7683" max="7683" width="2.375" style="1" customWidth="1"/>
    <col min="7684" max="7684" width="47.875" style="1" customWidth="1"/>
    <col min="7685" max="7685" width="6.375" style="1" customWidth="1"/>
    <col min="7686" max="7686" width="9.875" style="1" customWidth="1"/>
    <col min="7687" max="7687" width="4.875" style="1" customWidth="1"/>
    <col min="7688" max="7688" width="50" style="1" customWidth="1"/>
    <col min="7689" max="7936" width="9" style="1"/>
    <col min="7937" max="7937" width="2.5" style="1" customWidth="1"/>
    <col min="7938" max="7938" width="2.125" style="1" customWidth="1"/>
    <col min="7939" max="7939" width="2.375" style="1" customWidth="1"/>
    <col min="7940" max="7940" width="47.875" style="1" customWidth="1"/>
    <col min="7941" max="7941" width="6.375" style="1" customWidth="1"/>
    <col min="7942" max="7942" width="9.875" style="1" customWidth="1"/>
    <col min="7943" max="7943" width="4.875" style="1" customWidth="1"/>
    <col min="7944" max="7944" width="50" style="1" customWidth="1"/>
    <col min="7945" max="8192" width="9" style="1"/>
    <col min="8193" max="8193" width="2.5" style="1" customWidth="1"/>
    <col min="8194" max="8194" width="2.125" style="1" customWidth="1"/>
    <col min="8195" max="8195" width="2.375" style="1" customWidth="1"/>
    <col min="8196" max="8196" width="47.875" style="1" customWidth="1"/>
    <col min="8197" max="8197" width="6.375" style="1" customWidth="1"/>
    <col min="8198" max="8198" width="9.875" style="1" customWidth="1"/>
    <col min="8199" max="8199" width="4.875" style="1" customWidth="1"/>
    <col min="8200" max="8200" width="50" style="1" customWidth="1"/>
    <col min="8201" max="8448" width="9" style="1"/>
    <col min="8449" max="8449" width="2.5" style="1" customWidth="1"/>
    <col min="8450" max="8450" width="2.125" style="1" customWidth="1"/>
    <col min="8451" max="8451" width="2.375" style="1" customWidth="1"/>
    <col min="8452" max="8452" width="47.875" style="1" customWidth="1"/>
    <col min="8453" max="8453" width="6.375" style="1" customWidth="1"/>
    <col min="8454" max="8454" width="9.875" style="1" customWidth="1"/>
    <col min="8455" max="8455" width="4.875" style="1" customWidth="1"/>
    <col min="8456" max="8456" width="50" style="1" customWidth="1"/>
    <col min="8457" max="8704" width="9" style="1"/>
    <col min="8705" max="8705" width="2.5" style="1" customWidth="1"/>
    <col min="8706" max="8706" width="2.125" style="1" customWidth="1"/>
    <col min="8707" max="8707" width="2.375" style="1" customWidth="1"/>
    <col min="8708" max="8708" width="47.875" style="1" customWidth="1"/>
    <col min="8709" max="8709" width="6.375" style="1" customWidth="1"/>
    <col min="8710" max="8710" width="9.875" style="1" customWidth="1"/>
    <col min="8711" max="8711" width="4.875" style="1" customWidth="1"/>
    <col min="8712" max="8712" width="50" style="1" customWidth="1"/>
    <col min="8713" max="8960" width="9" style="1"/>
    <col min="8961" max="8961" width="2.5" style="1" customWidth="1"/>
    <col min="8962" max="8962" width="2.125" style="1" customWidth="1"/>
    <col min="8963" max="8963" width="2.375" style="1" customWidth="1"/>
    <col min="8964" max="8964" width="47.875" style="1" customWidth="1"/>
    <col min="8965" max="8965" width="6.375" style="1" customWidth="1"/>
    <col min="8966" max="8966" width="9.875" style="1" customWidth="1"/>
    <col min="8967" max="8967" width="4.875" style="1" customWidth="1"/>
    <col min="8968" max="8968" width="50" style="1" customWidth="1"/>
    <col min="8969" max="9216" width="9" style="1"/>
    <col min="9217" max="9217" width="2.5" style="1" customWidth="1"/>
    <col min="9218" max="9218" width="2.125" style="1" customWidth="1"/>
    <col min="9219" max="9219" width="2.375" style="1" customWidth="1"/>
    <col min="9220" max="9220" width="47.875" style="1" customWidth="1"/>
    <col min="9221" max="9221" width="6.375" style="1" customWidth="1"/>
    <col min="9222" max="9222" width="9.875" style="1" customWidth="1"/>
    <col min="9223" max="9223" width="4.875" style="1" customWidth="1"/>
    <col min="9224" max="9224" width="50" style="1" customWidth="1"/>
    <col min="9225" max="9472" width="9" style="1"/>
    <col min="9473" max="9473" width="2.5" style="1" customWidth="1"/>
    <col min="9474" max="9474" width="2.125" style="1" customWidth="1"/>
    <col min="9475" max="9475" width="2.375" style="1" customWidth="1"/>
    <col min="9476" max="9476" width="47.875" style="1" customWidth="1"/>
    <col min="9477" max="9477" width="6.375" style="1" customWidth="1"/>
    <col min="9478" max="9478" width="9.875" style="1" customWidth="1"/>
    <col min="9479" max="9479" width="4.875" style="1" customWidth="1"/>
    <col min="9480" max="9480" width="50" style="1" customWidth="1"/>
    <col min="9481" max="9728" width="9" style="1"/>
    <col min="9729" max="9729" width="2.5" style="1" customWidth="1"/>
    <col min="9730" max="9730" width="2.125" style="1" customWidth="1"/>
    <col min="9731" max="9731" width="2.375" style="1" customWidth="1"/>
    <col min="9732" max="9732" width="47.875" style="1" customWidth="1"/>
    <col min="9733" max="9733" width="6.375" style="1" customWidth="1"/>
    <col min="9734" max="9734" width="9.875" style="1" customWidth="1"/>
    <col min="9735" max="9735" width="4.875" style="1" customWidth="1"/>
    <col min="9736" max="9736" width="50" style="1" customWidth="1"/>
    <col min="9737" max="9984" width="9" style="1"/>
    <col min="9985" max="9985" width="2.5" style="1" customWidth="1"/>
    <col min="9986" max="9986" width="2.125" style="1" customWidth="1"/>
    <col min="9987" max="9987" width="2.375" style="1" customWidth="1"/>
    <col min="9988" max="9988" width="47.875" style="1" customWidth="1"/>
    <col min="9989" max="9989" width="6.375" style="1" customWidth="1"/>
    <col min="9990" max="9990" width="9.875" style="1" customWidth="1"/>
    <col min="9991" max="9991" width="4.875" style="1" customWidth="1"/>
    <col min="9992" max="9992" width="50" style="1" customWidth="1"/>
    <col min="9993" max="10240" width="9" style="1"/>
    <col min="10241" max="10241" width="2.5" style="1" customWidth="1"/>
    <col min="10242" max="10242" width="2.125" style="1" customWidth="1"/>
    <col min="10243" max="10243" width="2.375" style="1" customWidth="1"/>
    <col min="10244" max="10244" width="47.875" style="1" customWidth="1"/>
    <col min="10245" max="10245" width="6.375" style="1" customWidth="1"/>
    <col min="10246" max="10246" width="9.875" style="1" customWidth="1"/>
    <col min="10247" max="10247" width="4.875" style="1" customWidth="1"/>
    <col min="10248" max="10248" width="50" style="1" customWidth="1"/>
    <col min="10249" max="10496" width="9" style="1"/>
    <col min="10497" max="10497" width="2.5" style="1" customWidth="1"/>
    <col min="10498" max="10498" width="2.125" style="1" customWidth="1"/>
    <col min="10499" max="10499" width="2.375" style="1" customWidth="1"/>
    <col min="10500" max="10500" width="47.875" style="1" customWidth="1"/>
    <col min="10501" max="10501" width="6.375" style="1" customWidth="1"/>
    <col min="10502" max="10502" width="9.875" style="1" customWidth="1"/>
    <col min="10503" max="10503" width="4.875" style="1" customWidth="1"/>
    <col min="10504" max="10504" width="50" style="1" customWidth="1"/>
    <col min="10505" max="10752" width="9" style="1"/>
    <col min="10753" max="10753" width="2.5" style="1" customWidth="1"/>
    <col min="10754" max="10754" width="2.125" style="1" customWidth="1"/>
    <col min="10755" max="10755" width="2.375" style="1" customWidth="1"/>
    <col min="10756" max="10756" width="47.875" style="1" customWidth="1"/>
    <col min="10757" max="10757" width="6.375" style="1" customWidth="1"/>
    <col min="10758" max="10758" width="9.875" style="1" customWidth="1"/>
    <col min="10759" max="10759" width="4.875" style="1" customWidth="1"/>
    <col min="10760" max="10760" width="50" style="1" customWidth="1"/>
    <col min="10761" max="11008" width="9" style="1"/>
    <col min="11009" max="11009" width="2.5" style="1" customWidth="1"/>
    <col min="11010" max="11010" width="2.125" style="1" customWidth="1"/>
    <col min="11011" max="11011" width="2.375" style="1" customWidth="1"/>
    <col min="11012" max="11012" width="47.875" style="1" customWidth="1"/>
    <col min="11013" max="11013" width="6.375" style="1" customWidth="1"/>
    <col min="11014" max="11014" width="9.875" style="1" customWidth="1"/>
    <col min="11015" max="11015" width="4.875" style="1" customWidth="1"/>
    <col min="11016" max="11016" width="50" style="1" customWidth="1"/>
    <col min="11017" max="11264" width="9" style="1"/>
    <col min="11265" max="11265" width="2.5" style="1" customWidth="1"/>
    <col min="11266" max="11266" width="2.125" style="1" customWidth="1"/>
    <col min="11267" max="11267" width="2.375" style="1" customWidth="1"/>
    <col min="11268" max="11268" width="47.875" style="1" customWidth="1"/>
    <col min="11269" max="11269" width="6.375" style="1" customWidth="1"/>
    <col min="11270" max="11270" width="9.875" style="1" customWidth="1"/>
    <col min="11271" max="11271" width="4.875" style="1" customWidth="1"/>
    <col min="11272" max="11272" width="50" style="1" customWidth="1"/>
    <col min="11273" max="11520" width="9" style="1"/>
    <col min="11521" max="11521" width="2.5" style="1" customWidth="1"/>
    <col min="11522" max="11522" width="2.125" style="1" customWidth="1"/>
    <col min="11523" max="11523" width="2.375" style="1" customWidth="1"/>
    <col min="11524" max="11524" width="47.875" style="1" customWidth="1"/>
    <col min="11525" max="11525" width="6.375" style="1" customWidth="1"/>
    <col min="11526" max="11526" width="9.875" style="1" customWidth="1"/>
    <col min="11527" max="11527" width="4.875" style="1" customWidth="1"/>
    <col min="11528" max="11528" width="50" style="1" customWidth="1"/>
    <col min="11529" max="11776" width="9" style="1"/>
    <col min="11777" max="11777" width="2.5" style="1" customWidth="1"/>
    <col min="11778" max="11778" width="2.125" style="1" customWidth="1"/>
    <col min="11779" max="11779" width="2.375" style="1" customWidth="1"/>
    <col min="11780" max="11780" width="47.875" style="1" customWidth="1"/>
    <col min="11781" max="11781" width="6.375" style="1" customWidth="1"/>
    <col min="11782" max="11782" width="9.875" style="1" customWidth="1"/>
    <col min="11783" max="11783" width="4.875" style="1" customWidth="1"/>
    <col min="11784" max="11784" width="50" style="1" customWidth="1"/>
    <col min="11785" max="12032" width="9" style="1"/>
    <col min="12033" max="12033" width="2.5" style="1" customWidth="1"/>
    <col min="12034" max="12034" width="2.125" style="1" customWidth="1"/>
    <col min="12035" max="12035" width="2.375" style="1" customWidth="1"/>
    <col min="12036" max="12036" width="47.875" style="1" customWidth="1"/>
    <col min="12037" max="12037" width="6.375" style="1" customWidth="1"/>
    <col min="12038" max="12038" width="9.875" style="1" customWidth="1"/>
    <col min="12039" max="12039" width="4.875" style="1" customWidth="1"/>
    <col min="12040" max="12040" width="50" style="1" customWidth="1"/>
    <col min="12041" max="12288" width="9" style="1"/>
    <col min="12289" max="12289" width="2.5" style="1" customWidth="1"/>
    <col min="12290" max="12290" width="2.125" style="1" customWidth="1"/>
    <col min="12291" max="12291" width="2.375" style="1" customWidth="1"/>
    <col min="12292" max="12292" width="47.875" style="1" customWidth="1"/>
    <col min="12293" max="12293" width="6.375" style="1" customWidth="1"/>
    <col min="12294" max="12294" width="9.875" style="1" customWidth="1"/>
    <col min="12295" max="12295" width="4.875" style="1" customWidth="1"/>
    <col min="12296" max="12296" width="50" style="1" customWidth="1"/>
    <col min="12297" max="12544" width="9" style="1"/>
    <col min="12545" max="12545" width="2.5" style="1" customWidth="1"/>
    <col min="12546" max="12546" width="2.125" style="1" customWidth="1"/>
    <col min="12547" max="12547" width="2.375" style="1" customWidth="1"/>
    <col min="12548" max="12548" width="47.875" style="1" customWidth="1"/>
    <col min="12549" max="12549" width="6.375" style="1" customWidth="1"/>
    <col min="12550" max="12550" width="9.875" style="1" customWidth="1"/>
    <col min="12551" max="12551" width="4.875" style="1" customWidth="1"/>
    <col min="12552" max="12552" width="50" style="1" customWidth="1"/>
    <col min="12553" max="12800" width="9" style="1"/>
    <col min="12801" max="12801" width="2.5" style="1" customWidth="1"/>
    <col min="12802" max="12802" width="2.125" style="1" customWidth="1"/>
    <col min="12803" max="12803" width="2.375" style="1" customWidth="1"/>
    <col min="12804" max="12804" width="47.875" style="1" customWidth="1"/>
    <col min="12805" max="12805" width="6.375" style="1" customWidth="1"/>
    <col min="12806" max="12806" width="9.875" style="1" customWidth="1"/>
    <col min="12807" max="12807" width="4.875" style="1" customWidth="1"/>
    <col min="12808" max="12808" width="50" style="1" customWidth="1"/>
    <col min="12809" max="13056" width="9" style="1"/>
    <col min="13057" max="13057" width="2.5" style="1" customWidth="1"/>
    <col min="13058" max="13058" width="2.125" style="1" customWidth="1"/>
    <col min="13059" max="13059" width="2.375" style="1" customWidth="1"/>
    <col min="13060" max="13060" width="47.875" style="1" customWidth="1"/>
    <col min="13061" max="13061" width="6.375" style="1" customWidth="1"/>
    <col min="13062" max="13062" width="9.875" style="1" customWidth="1"/>
    <col min="13063" max="13063" width="4.875" style="1" customWidth="1"/>
    <col min="13064" max="13064" width="50" style="1" customWidth="1"/>
    <col min="13065" max="13312" width="9" style="1"/>
    <col min="13313" max="13313" width="2.5" style="1" customWidth="1"/>
    <col min="13314" max="13314" width="2.125" style="1" customWidth="1"/>
    <col min="13315" max="13315" width="2.375" style="1" customWidth="1"/>
    <col min="13316" max="13316" width="47.875" style="1" customWidth="1"/>
    <col min="13317" max="13317" width="6.375" style="1" customWidth="1"/>
    <col min="13318" max="13318" width="9.875" style="1" customWidth="1"/>
    <col min="13319" max="13319" width="4.875" style="1" customWidth="1"/>
    <col min="13320" max="13320" width="50" style="1" customWidth="1"/>
    <col min="13321" max="13568" width="9" style="1"/>
    <col min="13569" max="13569" width="2.5" style="1" customWidth="1"/>
    <col min="13570" max="13570" width="2.125" style="1" customWidth="1"/>
    <col min="13571" max="13571" width="2.375" style="1" customWidth="1"/>
    <col min="13572" max="13572" width="47.875" style="1" customWidth="1"/>
    <col min="13573" max="13573" width="6.375" style="1" customWidth="1"/>
    <col min="13574" max="13574" width="9.875" style="1" customWidth="1"/>
    <col min="13575" max="13575" width="4.875" style="1" customWidth="1"/>
    <col min="13576" max="13576" width="50" style="1" customWidth="1"/>
    <col min="13577" max="13824" width="9" style="1"/>
    <col min="13825" max="13825" width="2.5" style="1" customWidth="1"/>
    <col min="13826" max="13826" width="2.125" style="1" customWidth="1"/>
    <col min="13827" max="13827" width="2.375" style="1" customWidth="1"/>
    <col min="13828" max="13828" width="47.875" style="1" customWidth="1"/>
    <col min="13829" max="13829" width="6.375" style="1" customWidth="1"/>
    <col min="13830" max="13830" width="9.875" style="1" customWidth="1"/>
    <col min="13831" max="13831" width="4.875" style="1" customWidth="1"/>
    <col min="13832" max="13832" width="50" style="1" customWidth="1"/>
    <col min="13833" max="14080" width="9" style="1"/>
    <col min="14081" max="14081" width="2.5" style="1" customWidth="1"/>
    <col min="14082" max="14082" width="2.125" style="1" customWidth="1"/>
    <col min="14083" max="14083" width="2.375" style="1" customWidth="1"/>
    <col min="14084" max="14084" width="47.875" style="1" customWidth="1"/>
    <col min="14085" max="14085" width="6.375" style="1" customWidth="1"/>
    <col min="14086" max="14086" width="9.875" style="1" customWidth="1"/>
    <col min="14087" max="14087" width="4.875" style="1" customWidth="1"/>
    <col min="14088" max="14088" width="50" style="1" customWidth="1"/>
    <col min="14089" max="14336" width="9" style="1"/>
    <col min="14337" max="14337" width="2.5" style="1" customWidth="1"/>
    <col min="14338" max="14338" width="2.125" style="1" customWidth="1"/>
    <col min="14339" max="14339" width="2.375" style="1" customWidth="1"/>
    <col min="14340" max="14340" width="47.875" style="1" customWidth="1"/>
    <col min="14341" max="14341" width="6.375" style="1" customWidth="1"/>
    <col min="14342" max="14342" width="9.875" style="1" customWidth="1"/>
    <col min="14343" max="14343" width="4.875" style="1" customWidth="1"/>
    <col min="14344" max="14344" width="50" style="1" customWidth="1"/>
    <col min="14345" max="14592" width="9" style="1"/>
    <col min="14593" max="14593" width="2.5" style="1" customWidth="1"/>
    <col min="14594" max="14594" width="2.125" style="1" customWidth="1"/>
    <col min="14595" max="14595" width="2.375" style="1" customWidth="1"/>
    <col min="14596" max="14596" width="47.875" style="1" customWidth="1"/>
    <col min="14597" max="14597" width="6.375" style="1" customWidth="1"/>
    <col min="14598" max="14598" width="9.875" style="1" customWidth="1"/>
    <col min="14599" max="14599" width="4.875" style="1" customWidth="1"/>
    <col min="14600" max="14600" width="50" style="1" customWidth="1"/>
    <col min="14601" max="14848" width="9" style="1"/>
    <col min="14849" max="14849" width="2.5" style="1" customWidth="1"/>
    <col min="14850" max="14850" width="2.125" style="1" customWidth="1"/>
    <col min="14851" max="14851" width="2.375" style="1" customWidth="1"/>
    <col min="14852" max="14852" width="47.875" style="1" customWidth="1"/>
    <col min="14853" max="14853" width="6.375" style="1" customWidth="1"/>
    <col min="14854" max="14854" width="9.875" style="1" customWidth="1"/>
    <col min="14855" max="14855" width="4.875" style="1" customWidth="1"/>
    <col min="14856" max="14856" width="50" style="1" customWidth="1"/>
    <col min="14857" max="15104" width="9" style="1"/>
    <col min="15105" max="15105" width="2.5" style="1" customWidth="1"/>
    <col min="15106" max="15106" width="2.125" style="1" customWidth="1"/>
    <col min="15107" max="15107" width="2.375" style="1" customWidth="1"/>
    <col min="15108" max="15108" width="47.875" style="1" customWidth="1"/>
    <col min="15109" max="15109" width="6.375" style="1" customWidth="1"/>
    <col min="15110" max="15110" width="9.875" style="1" customWidth="1"/>
    <col min="15111" max="15111" width="4.875" style="1" customWidth="1"/>
    <col min="15112" max="15112" width="50" style="1" customWidth="1"/>
    <col min="15113" max="15360" width="9" style="1"/>
    <col min="15361" max="15361" width="2.5" style="1" customWidth="1"/>
    <col min="15362" max="15362" width="2.125" style="1" customWidth="1"/>
    <col min="15363" max="15363" width="2.375" style="1" customWidth="1"/>
    <col min="15364" max="15364" width="47.875" style="1" customWidth="1"/>
    <col min="15365" max="15365" width="6.375" style="1" customWidth="1"/>
    <col min="15366" max="15366" width="9.875" style="1" customWidth="1"/>
    <col min="15367" max="15367" width="4.875" style="1" customWidth="1"/>
    <col min="15368" max="15368" width="50" style="1" customWidth="1"/>
    <col min="15369" max="15616" width="9" style="1"/>
    <col min="15617" max="15617" width="2.5" style="1" customWidth="1"/>
    <col min="15618" max="15618" width="2.125" style="1" customWidth="1"/>
    <col min="15619" max="15619" width="2.375" style="1" customWidth="1"/>
    <col min="15620" max="15620" width="47.875" style="1" customWidth="1"/>
    <col min="15621" max="15621" width="6.375" style="1" customWidth="1"/>
    <col min="15622" max="15622" width="9.875" style="1" customWidth="1"/>
    <col min="15623" max="15623" width="4.875" style="1" customWidth="1"/>
    <col min="15624" max="15624" width="50" style="1" customWidth="1"/>
    <col min="15625" max="15872" width="9" style="1"/>
    <col min="15873" max="15873" width="2.5" style="1" customWidth="1"/>
    <col min="15874" max="15874" width="2.125" style="1" customWidth="1"/>
    <col min="15875" max="15875" width="2.375" style="1" customWidth="1"/>
    <col min="15876" max="15876" width="47.875" style="1" customWidth="1"/>
    <col min="15877" max="15877" width="6.375" style="1" customWidth="1"/>
    <col min="15878" max="15878" width="9.875" style="1" customWidth="1"/>
    <col min="15879" max="15879" width="4.875" style="1" customWidth="1"/>
    <col min="15880" max="15880" width="50" style="1" customWidth="1"/>
    <col min="15881" max="16128" width="9" style="1"/>
    <col min="16129" max="16129" width="2.5" style="1" customWidth="1"/>
    <col min="16130" max="16130" width="2.125" style="1" customWidth="1"/>
    <col min="16131" max="16131" width="2.375" style="1" customWidth="1"/>
    <col min="16132" max="16132" width="47.875" style="1" customWidth="1"/>
    <col min="16133" max="16133" width="6.375" style="1" customWidth="1"/>
    <col min="16134" max="16134" width="9.875" style="1" customWidth="1"/>
    <col min="16135" max="16135" width="4.875" style="1" customWidth="1"/>
    <col min="16136" max="16136" width="50" style="1" customWidth="1"/>
    <col min="16137" max="16384" width="9" style="1"/>
  </cols>
  <sheetData>
    <row r="1" spans="1:8" x14ac:dyDescent="0.3">
      <c r="A1" s="166" t="s">
        <v>324</v>
      </c>
      <c r="B1" s="166"/>
      <c r="C1" s="166"/>
      <c r="D1" s="166"/>
      <c r="E1" s="166"/>
      <c r="F1" s="166"/>
      <c r="G1" s="166"/>
    </row>
    <row r="2" spans="1:8" x14ac:dyDescent="0.3">
      <c r="D2" s="151"/>
      <c r="E2" s="111"/>
      <c r="F2" s="87"/>
      <c r="G2" s="112"/>
    </row>
    <row r="3" spans="1:8" x14ac:dyDescent="0.3">
      <c r="A3" s="3" t="s">
        <v>325</v>
      </c>
      <c r="D3" s="4"/>
      <c r="E3" s="62" t="s">
        <v>1</v>
      </c>
      <c r="F3" s="6">
        <v>400000</v>
      </c>
      <c r="G3" s="88" t="s">
        <v>2</v>
      </c>
    </row>
    <row r="4" spans="1:8" x14ac:dyDescent="0.3">
      <c r="B4" s="3" t="s">
        <v>21</v>
      </c>
      <c r="D4" s="4"/>
      <c r="E4" s="62" t="s">
        <v>1</v>
      </c>
      <c r="F4" s="6">
        <v>400000</v>
      </c>
      <c r="G4" s="88" t="s">
        <v>2</v>
      </c>
    </row>
    <row r="5" spans="1:8" x14ac:dyDescent="0.3">
      <c r="C5" s="3" t="s">
        <v>271</v>
      </c>
      <c r="D5" s="4"/>
      <c r="E5" s="62" t="s">
        <v>1</v>
      </c>
      <c r="F5" s="6">
        <v>300000</v>
      </c>
      <c r="G5" s="88" t="s">
        <v>2</v>
      </c>
    </row>
    <row r="6" spans="1:8" s="3" customFormat="1" x14ac:dyDescent="0.3">
      <c r="C6" s="3" t="s">
        <v>647</v>
      </c>
      <c r="D6" s="110"/>
      <c r="E6" s="62" t="s">
        <v>1</v>
      </c>
      <c r="F6" s="6">
        <v>300000</v>
      </c>
      <c r="G6" s="88" t="s">
        <v>2</v>
      </c>
    </row>
    <row r="7" spans="1:8" s="3" customFormat="1" x14ac:dyDescent="0.3">
      <c r="A7" s="3" t="s">
        <v>652</v>
      </c>
      <c r="D7" s="110"/>
      <c r="E7" s="62"/>
      <c r="F7" s="6"/>
      <c r="G7" s="88"/>
    </row>
    <row r="8" spans="1:8" ht="22.5" customHeight="1" x14ac:dyDescent="0.3">
      <c r="D8" s="113" t="s">
        <v>570</v>
      </c>
      <c r="E8" s="63" t="s">
        <v>3</v>
      </c>
      <c r="F8" s="17">
        <v>300000</v>
      </c>
      <c r="G8" s="12" t="s">
        <v>2</v>
      </c>
    </row>
    <row r="9" spans="1:8" x14ac:dyDescent="0.3">
      <c r="A9" s="1" t="s">
        <v>571</v>
      </c>
      <c r="D9" s="114"/>
      <c r="E9" s="63"/>
      <c r="F9" s="11"/>
    </row>
    <row r="10" spans="1:8" x14ac:dyDescent="0.3">
      <c r="D10" s="1" t="s">
        <v>572</v>
      </c>
      <c r="E10" s="63"/>
      <c r="F10" s="11"/>
    </row>
    <row r="11" spans="1:8" x14ac:dyDescent="0.3">
      <c r="A11" s="1" t="s">
        <v>573</v>
      </c>
      <c r="D11" s="114"/>
      <c r="E11" s="63"/>
      <c r="F11" s="11"/>
      <c r="H11" s="38"/>
    </row>
    <row r="12" spans="1:8" x14ac:dyDescent="0.3">
      <c r="A12" s="1" t="s">
        <v>382</v>
      </c>
      <c r="D12" s="114"/>
      <c r="E12" s="63"/>
      <c r="F12" s="11"/>
      <c r="H12" s="38"/>
    </row>
    <row r="13" spans="1:8" x14ac:dyDescent="0.3">
      <c r="A13" s="1" t="s">
        <v>383</v>
      </c>
      <c r="D13" s="114"/>
      <c r="E13" s="63"/>
      <c r="F13" s="11"/>
      <c r="H13" s="38"/>
    </row>
    <row r="14" spans="1:8" x14ac:dyDescent="0.3">
      <c r="A14" s="10" t="s">
        <v>152</v>
      </c>
      <c r="D14" s="80"/>
      <c r="E14" s="16"/>
      <c r="F14" s="17"/>
      <c r="G14" s="12"/>
    </row>
    <row r="15" spans="1:8" x14ac:dyDescent="0.3">
      <c r="A15" s="1" t="s">
        <v>330</v>
      </c>
      <c r="D15" s="80"/>
      <c r="E15" s="16"/>
      <c r="F15" s="17"/>
      <c r="G15" s="12"/>
    </row>
    <row r="16" spans="1:8" x14ac:dyDescent="0.3">
      <c r="C16" s="3" t="s">
        <v>273</v>
      </c>
      <c r="D16" s="4"/>
      <c r="E16" s="62" t="s">
        <v>1</v>
      </c>
      <c r="F16" s="6">
        <v>100000</v>
      </c>
      <c r="G16" s="88" t="s">
        <v>2</v>
      </c>
    </row>
    <row r="17" spans="1:9" s="3" customFormat="1" ht="21.75" customHeight="1" x14ac:dyDescent="0.3">
      <c r="C17" s="9" t="s">
        <v>331</v>
      </c>
      <c r="D17" s="110"/>
      <c r="E17" s="62" t="s">
        <v>3</v>
      </c>
      <c r="F17" s="6">
        <v>100000</v>
      </c>
      <c r="G17" s="88" t="s">
        <v>2</v>
      </c>
      <c r="H17" s="1"/>
    </row>
    <row r="18" spans="1:9" x14ac:dyDescent="0.3">
      <c r="D18" s="1" t="s">
        <v>338</v>
      </c>
      <c r="E18" s="63"/>
      <c r="F18" s="11"/>
      <c r="H18" s="3"/>
    </row>
    <row r="19" spans="1:9" x14ac:dyDescent="0.3">
      <c r="A19" s="1" t="s">
        <v>326</v>
      </c>
      <c r="D19" s="114"/>
      <c r="E19" s="63"/>
      <c r="F19" s="11"/>
    </row>
    <row r="20" spans="1:9" x14ac:dyDescent="0.3">
      <c r="A20" s="10" t="s">
        <v>152</v>
      </c>
      <c r="D20" s="80"/>
      <c r="E20" s="16"/>
      <c r="F20" s="17"/>
      <c r="G20" s="12"/>
    </row>
    <row r="21" spans="1:9" x14ac:dyDescent="0.3">
      <c r="A21" s="1" t="s">
        <v>339</v>
      </c>
      <c r="D21" s="80"/>
      <c r="E21" s="16"/>
      <c r="F21" s="17"/>
      <c r="G21" s="12"/>
    </row>
    <row r="22" spans="1:9" x14ac:dyDescent="0.3">
      <c r="B22" s="3"/>
      <c r="C22" s="3"/>
      <c r="D22" s="34"/>
      <c r="E22" s="54"/>
      <c r="F22" s="6"/>
    </row>
    <row r="23" spans="1:9" x14ac:dyDescent="0.3">
      <c r="D23" s="40"/>
      <c r="E23" s="62"/>
      <c r="F23" s="6"/>
    </row>
    <row r="24" spans="1:9" x14ac:dyDescent="0.3">
      <c r="D24" s="4"/>
      <c r="E24" s="62"/>
      <c r="F24" s="6"/>
    </row>
    <row r="25" spans="1:9" x14ac:dyDescent="0.3">
      <c r="D25" s="114"/>
      <c r="E25" s="63"/>
      <c r="F25" s="11"/>
    </row>
    <row r="26" spans="1:9" x14ac:dyDescent="0.3">
      <c r="D26" s="114"/>
      <c r="E26" s="63"/>
      <c r="F26" s="11"/>
    </row>
    <row r="27" spans="1:9" x14ac:dyDescent="0.3">
      <c r="D27" s="114"/>
      <c r="E27" s="63"/>
      <c r="F27" s="11"/>
    </row>
    <row r="28" spans="1:9" x14ac:dyDescent="0.3">
      <c r="D28" s="4"/>
      <c r="E28" s="62"/>
      <c r="F28" s="6"/>
    </row>
    <row r="29" spans="1:9" x14ac:dyDescent="0.3">
      <c r="E29" s="63"/>
      <c r="F29" s="11"/>
    </row>
    <row r="30" spans="1:9" x14ac:dyDescent="0.3">
      <c r="E30" s="62"/>
      <c r="F30" s="11"/>
    </row>
    <row r="31" spans="1:9" ht="22.5" customHeight="1" x14ac:dyDescent="0.3">
      <c r="D31" s="34"/>
    </row>
    <row r="32" spans="1:9" ht="22.5" customHeight="1" x14ac:dyDescent="0.3">
      <c r="D32" s="21"/>
      <c r="E32" s="154"/>
      <c r="F32" s="155"/>
      <c r="G32" s="156"/>
      <c r="I32" s="157"/>
    </row>
    <row r="33" spans="4:9" ht="22.5" customHeight="1" x14ac:dyDescent="0.3">
      <c r="D33" s="21"/>
      <c r="F33" s="93"/>
      <c r="G33" s="156"/>
      <c r="H33" s="157"/>
      <c r="I33" s="21"/>
    </row>
    <row r="34" spans="4:9" ht="22.5" customHeight="1" x14ac:dyDescent="0.3">
      <c r="D34" s="42"/>
      <c r="E34" s="158"/>
      <c r="F34" s="159"/>
      <c r="G34" s="12">
        <v>74</v>
      </c>
      <c r="H34" s="21"/>
      <c r="I34" s="157"/>
    </row>
    <row r="35" spans="4:9" ht="22.5" customHeight="1" x14ac:dyDescent="0.3">
      <c r="D35" s="42"/>
      <c r="E35" s="158"/>
      <c r="F35" s="159"/>
      <c r="G35" s="156"/>
      <c r="H35" s="157"/>
      <c r="I35" s="157"/>
    </row>
    <row r="36" spans="4:9" ht="22.5" customHeight="1" x14ac:dyDescent="0.3">
      <c r="D36" s="42"/>
      <c r="H36" s="157"/>
    </row>
    <row r="37" spans="4:9" ht="22.5" customHeight="1" x14ac:dyDescent="0.3">
      <c r="D37" s="42"/>
    </row>
    <row r="38" spans="4:9" ht="22.5" customHeight="1" x14ac:dyDescent="0.3">
      <c r="D38" s="42"/>
    </row>
    <row r="39" spans="4:9" ht="22.5" customHeight="1" x14ac:dyDescent="0.3">
      <c r="D39" s="42"/>
    </row>
    <row r="40" spans="4:9" ht="22.5" customHeight="1" x14ac:dyDescent="0.3">
      <c r="D40" s="42"/>
    </row>
    <row r="41" spans="4:9" ht="22.5" customHeight="1" x14ac:dyDescent="0.3">
      <c r="D41" s="42"/>
    </row>
    <row r="42" spans="4:9" ht="22.5" customHeight="1" x14ac:dyDescent="0.3">
      <c r="D42" s="34"/>
      <c r="G42" s="22">
        <v>1</v>
      </c>
    </row>
    <row r="43" spans="4:9" ht="22.5" customHeight="1" x14ac:dyDescent="0.3">
      <c r="D43" s="34"/>
    </row>
    <row r="44" spans="4:9" ht="22.5" customHeight="1" x14ac:dyDescent="0.3">
      <c r="D44" s="34"/>
    </row>
    <row r="45" spans="4:9" x14ac:dyDescent="0.3">
      <c r="D45" s="4"/>
      <c r="E45" s="62"/>
      <c r="F45" s="6"/>
      <c r="G45" s="88"/>
    </row>
    <row r="46" spans="4:9" x14ac:dyDescent="0.3">
      <c r="D46" s="4"/>
      <c r="E46" s="62"/>
      <c r="F46" s="11"/>
      <c r="G46" s="88"/>
    </row>
    <row r="47" spans="4:9" x14ac:dyDescent="0.3">
      <c r="D47" s="8"/>
      <c r="E47" s="62"/>
      <c r="F47" s="6"/>
      <c r="G47" s="88"/>
    </row>
    <row r="48" spans="4:9" x14ac:dyDescent="0.3">
      <c r="D48" s="4"/>
      <c r="E48" s="62"/>
      <c r="F48" s="6"/>
      <c r="G48" s="88"/>
    </row>
    <row r="49" spans="4:8" x14ac:dyDescent="0.3">
      <c r="E49" s="62"/>
      <c r="F49" s="11"/>
    </row>
    <row r="50" spans="4:8" x14ac:dyDescent="0.3">
      <c r="E50" s="63"/>
      <c r="F50" s="11"/>
    </row>
    <row r="51" spans="4:8" x14ac:dyDescent="0.3">
      <c r="E51" s="63"/>
      <c r="F51" s="11"/>
    </row>
    <row r="52" spans="4:8" x14ac:dyDescent="0.3">
      <c r="E52" s="63"/>
      <c r="F52" s="11"/>
    </row>
    <row r="53" spans="4:8" x14ac:dyDescent="0.3">
      <c r="E53" s="63"/>
      <c r="F53" s="11"/>
    </row>
    <row r="54" spans="4:8" s="3" customFormat="1" x14ac:dyDescent="0.3">
      <c r="D54" s="4"/>
      <c r="E54" s="62"/>
      <c r="F54" s="6"/>
      <c r="G54" s="22"/>
      <c r="H54" s="1"/>
    </row>
    <row r="55" spans="4:8" x14ac:dyDescent="0.3">
      <c r="D55" s="40"/>
      <c r="E55" s="62"/>
      <c r="F55" s="6"/>
      <c r="H55" s="3"/>
    </row>
    <row r="56" spans="4:8" x14ac:dyDescent="0.3">
      <c r="D56" s="34"/>
      <c r="E56" s="62"/>
      <c r="F56" s="6"/>
    </row>
    <row r="57" spans="4:8" x14ac:dyDescent="0.3">
      <c r="D57" s="34"/>
      <c r="E57" s="63"/>
      <c r="F57" s="11"/>
    </row>
    <row r="58" spans="4:8" x14ac:dyDescent="0.3">
      <c r="D58" s="34"/>
      <c r="E58" s="63"/>
      <c r="F58" s="11"/>
    </row>
    <row r="59" spans="4:8" ht="20.25" customHeight="1" x14ac:dyDescent="0.3">
      <c r="D59" s="34"/>
      <c r="E59" s="63"/>
      <c r="F59" s="11"/>
    </row>
  </sheetData>
  <mergeCells count="1">
    <mergeCell ref="A1:G1"/>
  </mergeCells>
  <conditionalFormatting sqref="E51:E53 E44:E47 E25:E29 E17:E19 E8:E13">
    <cfRule type="expression" priority="6" stopIfTrue="1">
      <formula>"12E/G12"</formula>
    </cfRule>
  </conditionalFormatting>
  <conditionalFormatting sqref="E57:E59 E50:E53">
    <cfRule type="expression" priority="5" stopIfTrue="1">
      <formula>"12E/G12"</formula>
    </cfRule>
  </conditionalFormatting>
  <conditionalFormatting sqref="E15">
    <cfRule type="expression" priority="4" stopIfTrue="1">
      <formula>"12E/G12"</formula>
    </cfRule>
  </conditionalFormatting>
  <conditionalFormatting sqref="E14">
    <cfRule type="expression" priority="3" stopIfTrue="1">
      <formula>"12E/G12"</formula>
    </cfRule>
  </conditionalFormatting>
  <conditionalFormatting sqref="E21">
    <cfRule type="expression" priority="2" stopIfTrue="1">
      <formula>"12E/G12"</formula>
    </cfRule>
  </conditionalFormatting>
  <conditionalFormatting sqref="E20">
    <cfRule type="expression" priority="1" stopIfTrue="1">
      <formula>"12E/G12"</formula>
    </cfRule>
  </conditionalFormatting>
  <printOptions verticalCentered="1"/>
  <pageMargins left="1.1811023622047243" right="0.51181102362204722" top="0.51181102362204722" bottom="0.51181102362204722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4" zoomScale="110" zoomScaleNormal="110" zoomScaleSheetLayoutView="110" workbookViewId="0">
      <selection activeCell="A10" sqref="A10"/>
    </sheetView>
  </sheetViews>
  <sheetFormatPr defaultRowHeight="20.25" x14ac:dyDescent="0.3"/>
  <cols>
    <col min="1" max="1" width="2.375" style="1" customWidth="1"/>
    <col min="2" max="2" width="2.125" style="1" customWidth="1"/>
    <col min="3" max="3" width="2.375" style="1" customWidth="1"/>
    <col min="4" max="4" width="49.75" style="1" customWidth="1"/>
    <col min="5" max="5" width="6.25" style="65" customWidth="1"/>
    <col min="6" max="6" width="10.625" style="22" customWidth="1"/>
    <col min="7" max="7" width="5.125" style="52" customWidth="1"/>
    <col min="8" max="8" width="27.125" style="1" bestFit="1" customWidth="1"/>
    <col min="9" max="256" width="9" style="1"/>
    <col min="257" max="257" width="2.375" style="1" customWidth="1"/>
    <col min="258" max="258" width="2.125" style="1" customWidth="1"/>
    <col min="259" max="259" width="2.375" style="1" customWidth="1"/>
    <col min="260" max="260" width="47.375" style="1" customWidth="1"/>
    <col min="261" max="261" width="6.25" style="1" customWidth="1"/>
    <col min="262" max="262" width="9.875" style="1" customWidth="1"/>
    <col min="263" max="263" width="5.75" style="1" customWidth="1"/>
    <col min="264" max="264" width="27.125" style="1" bestFit="1" customWidth="1"/>
    <col min="265" max="512" width="9" style="1"/>
    <col min="513" max="513" width="2.375" style="1" customWidth="1"/>
    <col min="514" max="514" width="2.125" style="1" customWidth="1"/>
    <col min="515" max="515" width="2.375" style="1" customWidth="1"/>
    <col min="516" max="516" width="47.375" style="1" customWidth="1"/>
    <col min="517" max="517" width="6.25" style="1" customWidth="1"/>
    <col min="518" max="518" width="9.875" style="1" customWidth="1"/>
    <col min="519" max="519" width="5.75" style="1" customWidth="1"/>
    <col min="520" max="520" width="27.125" style="1" bestFit="1" customWidth="1"/>
    <col min="521" max="768" width="9" style="1"/>
    <col min="769" max="769" width="2.375" style="1" customWidth="1"/>
    <col min="770" max="770" width="2.125" style="1" customWidth="1"/>
    <col min="771" max="771" width="2.375" style="1" customWidth="1"/>
    <col min="772" max="772" width="47.375" style="1" customWidth="1"/>
    <col min="773" max="773" width="6.25" style="1" customWidth="1"/>
    <col min="774" max="774" width="9.875" style="1" customWidth="1"/>
    <col min="775" max="775" width="5.75" style="1" customWidth="1"/>
    <col min="776" max="776" width="27.125" style="1" bestFit="1" customWidth="1"/>
    <col min="777" max="1024" width="9" style="1"/>
    <col min="1025" max="1025" width="2.375" style="1" customWidth="1"/>
    <col min="1026" max="1026" width="2.125" style="1" customWidth="1"/>
    <col min="1027" max="1027" width="2.375" style="1" customWidth="1"/>
    <col min="1028" max="1028" width="47.375" style="1" customWidth="1"/>
    <col min="1029" max="1029" width="6.25" style="1" customWidth="1"/>
    <col min="1030" max="1030" width="9.875" style="1" customWidth="1"/>
    <col min="1031" max="1031" width="5.75" style="1" customWidth="1"/>
    <col min="1032" max="1032" width="27.125" style="1" bestFit="1" customWidth="1"/>
    <col min="1033" max="1280" width="9" style="1"/>
    <col min="1281" max="1281" width="2.375" style="1" customWidth="1"/>
    <col min="1282" max="1282" width="2.125" style="1" customWidth="1"/>
    <col min="1283" max="1283" width="2.375" style="1" customWidth="1"/>
    <col min="1284" max="1284" width="47.375" style="1" customWidth="1"/>
    <col min="1285" max="1285" width="6.25" style="1" customWidth="1"/>
    <col min="1286" max="1286" width="9.875" style="1" customWidth="1"/>
    <col min="1287" max="1287" width="5.75" style="1" customWidth="1"/>
    <col min="1288" max="1288" width="27.125" style="1" bestFit="1" customWidth="1"/>
    <col min="1289" max="1536" width="9" style="1"/>
    <col min="1537" max="1537" width="2.375" style="1" customWidth="1"/>
    <col min="1538" max="1538" width="2.125" style="1" customWidth="1"/>
    <col min="1539" max="1539" width="2.375" style="1" customWidth="1"/>
    <col min="1540" max="1540" width="47.375" style="1" customWidth="1"/>
    <col min="1541" max="1541" width="6.25" style="1" customWidth="1"/>
    <col min="1542" max="1542" width="9.875" style="1" customWidth="1"/>
    <col min="1543" max="1543" width="5.75" style="1" customWidth="1"/>
    <col min="1544" max="1544" width="27.125" style="1" bestFit="1" customWidth="1"/>
    <col min="1545" max="1792" width="9" style="1"/>
    <col min="1793" max="1793" width="2.375" style="1" customWidth="1"/>
    <col min="1794" max="1794" width="2.125" style="1" customWidth="1"/>
    <col min="1795" max="1795" width="2.375" style="1" customWidth="1"/>
    <col min="1796" max="1796" width="47.375" style="1" customWidth="1"/>
    <col min="1797" max="1797" width="6.25" style="1" customWidth="1"/>
    <col min="1798" max="1798" width="9.875" style="1" customWidth="1"/>
    <col min="1799" max="1799" width="5.75" style="1" customWidth="1"/>
    <col min="1800" max="1800" width="27.125" style="1" bestFit="1" customWidth="1"/>
    <col min="1801" max="2048" width="9" style="1"/>
    <col min="2049" max="2049" width="2.375" style="1" customWidth="1"/>
    <col min="2050" max="2050" width="2.125" style="1" customWidth="1"/>
    <col min="2051" max="2051" width="2.375" style="1" customWidth="1"/>
    <col min="2052" max="2052" width="47.375" style="1" customWidth="1"/>
    <col min="2053" max="2053" width="6.25" style="1" customWidth="1"/>
    <col min="2054" max="2054" width="9.875" style="1" customWidth="1"/>
    <col min="2055" max="2055" width="5.75" style="1" customWidth="1"/>
    <col min="2056" max="2056" width="27.125" style="1" bestFit="1" customWidth="1"/>
    <col min="2057" max="2304" width="9" style="1"/>
    <col min="2305" max="2305" width="2.375" style="1" customWidth="1"/>
    <col min="2306" max="2306" width="2.125" style="1" customWidth="1"/>
    <col min="2307" max="2307" width="2.375" style="1" customWidth="1"/>
    <col min="2308" max="2308" width="47.375" style="1" customWidth="1"/>
    <col min="2309" max="2309" width="6.25" style="1" customWidth="1"/>
    <col min="2310" max="2310" width="9.875" style="1" customWidth="1"/>
    <col min="2311" max="2311" width="5.75" style="1" customWidth="1"/>
    <col min="2312" max="2312" width="27.125" style="1" bestFit="1" customWidth="1"/>
    <col min="2313" max="2560" width="9" style="1"/>
    <col min="2561" max="2561" width="2.375" style="1" customWidth="1"/>
    <col min="2562" max="2562" width="2.125" style="1" customWidth="1"/>
    <col min="2563" max="2563" width="2.375" style="1" customWidth="1"/>
    <col min="2564" max="2564" width="47.375" style="1" customWidth="1"/>
    <col min="2565" max="2565" width="6.25" style="1" customWidth="1"/>
    <col min="2566" max="2566" width="9.875" style="1" customWidth="1"/>
    <col min="2567" max="2567" width="5.75" style="1" customWidth="1"/>
    <col min="2568" max="2568" width="27.125" style="1" bestFit="1" customWidth="1"/>
    <col min="2569" max="2816" width="9" style="1"/>
    <col min="2817" max="2817" width="2.375" style="1" customWidth="1"/>
    <col min="2818" max="2818" width="2.125" style="1" customWidth="1"/>
    <col min="2819" max="2819" width="2.375" style="1" customWidth="1"/>
    <col min="2820" max="2820" width="47.375" style="1" customWidth="1"/>
    <col min="2821" max="2821" width="6.25" style="1" customWidth="1"/>
    <col min="2822" max="2822" width="9.875" style="1" customWidth="1"/>
    <col min="2823" max="2823" width="5.75" style="1" customWidth="1"/>
    <col min="2824" max="2824" width="27.125" style="1" bestFit="1" customWidth="1"/>
    <col min="2825" max="3072" width="9" style="1"/>
    <col min="3073" max="3073" width="2.375" style="1" customWidth="1"/>
    <col min="3074" max="3074" width="2.125" style="1" customWidth="1"/>
    <col min="3075" max="3075" width="2.375" style="1" customWidth="1"/>
    <col min="3076" max="3076" width="47.375" style="1" customWidth="1"/>
    <col min="3077" max="3077" width="6.25" style="1" customWidth="1"/>
    <col min="3078" max="3078" width="9.875" style="1" customWidth="1"/>
    <col min="3079" max="3079" width="5.75" style="1" customWidth="1"/>
    <col min="3080" max="3080" width="27.125" style="1" bestFit="1" customWidth="1"/>
    <col min="3081" max="3328" width="9" style="1"/>
    <col min="3329" max="3329" width="2.375" style="1" customWidth="1"/>
    <col min="3330" max="3330" width="2.125" style="1" customWidth="1"/>
    <col min="3331" max="3331" width="2.375" style="1" customWidth="1"/>
    <col min="3332" max="3332" width="47.375" style="1" customWidth="1"/>
    <col min="3333" max="3333" width="6.25" style="1" customWidth="1"/>
    <col min="3334" max="3334" width="9.875" style="1" customWidth="1"/>
    <col min="3335" max="3335" width="5.75" style="1" customWidth="1"/>
    <col min="3336" max="3336" width="27.125" style="1" bestFit="1" customWidth="1"/>
    <col min="3337" max="3584" width="9" style="1"/>
    <col min="3585" max="3585" width="2.375" style="1" customWidth="1"/>
    <col min="3586" max="3586" width="2.125" style="1" customWidth="1"/>
    <col min="3587" max="3587" width="2.375" style="1" customWidth="1"/>
    <col min="3588" max="3588" width="47.375" style="1" customWidth="1"/>
    <col min="3589" max="3589" width="6.25" style="1" customWidth="1"/>
    <col min="3590" max="3590" width="9.875" style="1" customWidth="1"/>
    <col min="3591" max="3591" width="5.75" style="1" customWidth="1"/>
    <col min="3592" max="3592" width="27.125" style="1" bestFit="1" customWidth="1"/>
    <col min="3593" max="3840" width="9" style="1"/>
    <col min="3841" max="3841" width="2.375" style="1" customWidth="1"/>
    <col min="3842" max="3842" width="2.125" style="1" customWidth="1"/>
    <col min="3843" max="3843" width="2.375" style="1" customWidth="1"/>
    <col min="3844" max="3844" width="47.375" style="1" customWidth="1"/>
    <col min="3845" max="3845" width="6.25" style="1" customWidth="1"/>
    <col min="3846" max="3846" width="9.875" style="1" customWidth="1"/>
    <col min="3847" max="3847" width="5.75" style="1" customWidth="1"/>
    <col min="3848" max="3848" width="27.125" style="1" bestFit="1" customWidth="1"/>
    <col min="3849" max="4096" width="9" style="1"/>
    <col min="4097" max="4097" width="2.375" style="1" customWidth="1"/>
    <col min="4098" max="4098" width="2.125" style="1" customWidth="1"/>
    <col min="4099" max="4099" width="2.375" style="1" customWidth="1"/>
    <col min="4100" max="4100" width="47.375" style="1" customWidth="1"/>
    <col min="4101" max="4101" width="6.25" style="1" customWidth="1"/>
    <col min="4102" max="4102" width="9.875" style="1" customWidth="1"/>
    <col min="4103" max="4103" width="5.75" style="1" customWidth="1"/>
    <col min="4104" max="4104" width="27.125" style="1" bestFit="1" customWidth="1"/>
    <col min="4105" max="4352" width="9" style="1"/>
    <col min="4353" max="4353" width="2.375" style="1" customWidth="1"/>
    <col min="4354" max="4354" width="2.125" style="1" customWidth="1"/>
    <col min="4355" max="4355" width="2.375" style="1" customWidth="1"/>
    <col min="4356" max="4356" width="47.375" style="1" customWidth="1"/>
    <col min="4357" max="4357" width="6.25" style="1" customWidth="1"/>
    <col min="4358" max="4358" width="9.875" style="1" customWidth="1"/>
    <col min="4359" max="4359" width="5.75" style="1" customWidth="1"/>
    <col min="4360" max="4360" width="27.125" style="1" bestFit="1" customWidth="1"/>
    <col min="4361" max="4608" width="9" style="1"/>
    <col min="4609" max="4609" width="2.375" style="1" customWidth="1"/>
    <col min="4610" max="4610" width="2.125" style="1" customWidth="1"/>
    <col min="4611" max="4611" width="2.375" style="1" customWidth="1"/>
    <col min="4612" max="4612" width="47.375" style="1" customWidth="1"/>
    <col min="4613" max="4613" width="6.25" style="1" customWidth="1"/>
    <col min="4614" max="4614" width="9.875" style="1" customWidth="1"/>
    <col min="4615" max="4615" width="5.75" style="1" customWidth="1"/>
    <col min="4616" max="4616" width="27.125" style="1" bestFit="1" customWidth="1"/>
    <col min="4617" max="4864" width="9" style="1"/>
    <col min="4865" max="4865" width="2.375" style="1" customWidth="1"/>
    <col min="4866" max="4866" width="2.125" style="1" customWidth="1"/>
    <col min="4867" max="4867" width="2.375" style="1" customWidth="1"/>
    <col min="4868" max="4868" width="47.375" style="1" customWidth="1"/>
    <col min="4869" max="4869" width="6.25" style="1" customWidth="1"/>
    <col min="4870" max="4870" width="9.875" style="1" customWidth="1"/>
    <col min="4871" max="4871" width="5.75" style="1" customWidth="1"/>
    <col min="4872" max="4872" width="27.125" style="1" bestFit="1" customWidth="1"/>
    <col min="4873" max="5120" width="9" style="1"/>
    <col min="5121" max="5121" width="2.375" style="1" customWidth="1"/>
    <col min="5122" max="5122" width="2.125" style="1" customWidth="1"/>
    <col min="5123" max="5123" width="2.375" style="1" customWidth="1"/>
    <col min="5124" max="5124" width="47.375" style="1" customWidth="1"/>
    <col min="5125" max="5125" width="6.25" style="1" customWidth="1"/>
    <col min="5126" max="5126" width="9.875" style="1" customWidth="1"/>
    <col min="5127" max="5127" width="5.75" style="1" customWidth="1"/>
    <col min="5128" max="5128" width="27.125" style="1" bestFit="1" customWidth="1"/>
    <col min="5129" max="5376" width="9" style="1"/>
    <col min="5377" max="5377" width="2.375" style="1" customWidth="1"/>
    <col min="5378" max="5378" width="2.125" style="1" customWidth="1"/>
    <col min="5379" max="5379" width="2.375" style="1" customWidth="1"/>
    <col min="5380" max="5380" width="47.375" style="1" customWidth="1"/>
    <col min="5381" max="5381" width="6.25" style="1" customWidth="1"/>
    <col min="5382" max="5382" width="9.875" style="1" customWidth="1"/>
    <col min="5383" max="5383" width="5.75" style="1" customWidth="1"/>
    <col min="5384" max="5384" width="27.125" style="1" bestFit="1" customWidth="1"/>
    <col min="5385" max="5632" width="9" style="1"/>
    <col min="5633" max="5633" width="2.375" style="1" customWidth="1"/>
    <col min="5634" max="5634" width="2.125" style="1" customWidth="1"/>
    <col min="5635" max="5635" width="2.375" style="1" customWidth="1"/>
    <col min="5636" max="5636" width="47.375" style="1" customWidth="1"/>
    <col min="5637" max="5637" width="6.25" style="1" customWidth="1"/>
    <col min="5638" max="5638" width="9.875" style="1" customWidth="1"/>
    <col min="5639" max="5639" width="5.75" style="1" customWidth="1"/>
    <col min="5640" max="5640" width="27.125" style="1" bestFit="1" customWidth="1"/>
    <col min="5641" max="5888" width="9" style="1"/>
    <col min="5889" max="5889" width="2.375" style="1" customWidth="1"/>
    <col min="5890" max="5890" width="2.125" style="1" customWidth="1"/>
    <col min="5891" max="5891" width="2.375" style="1" customWidth="1"/>
    <col min="5892" max="5892" width="47.375" style="1" customWidth="1"/>
    <col min="5893" max="5893" width="6.25" style="1" customWidth="1"/>
    <col min="5894" max="5894" width="9.875" style="1" customWidth="1"/>
    <col min="5895" max="5895" width="5.75" style="1" customWidth="1"/>
    <col min="5896" max="5896" width="27.125" style="1" bestFit="1" customWidth="1"/>
    <col min="5897" max="6144" width="9" style="1"/>
    <col min="6145" max="6145" width="2.375" style="1" customWidth="1"/>
    <col min="6146" max="6146" width="2.125" style="1" customWidth="1"/>
    <col min="6147" max="6147" width="2.375" style="1" customWidth="1"/>
    <col min="6148" max="6148" width="47.375" style="1" customWidth="1"/>
    <col min="6149" max="6149" width="6.25" style="1" customWidth="1"/>
    <col min="6150" max="6150" width="9.875" style="1" customWidth="1"/>
    <col min="6151" max="6151" width="5.75" style="1" customWidth="1"/>
    <col min="6152" max="6152" width="27.125" style="1" bestFit="1" customWidth="1"/>
    <col min="6153" max="6400" width="9" style="1"/>
    <col min="6401" max="6401" width="2.375" style="1" customWidth="1"/>
    <col min="6402" max="6402" width="2.125" style="1" customWidth="1"/>
    <col min="6403" max="6403" width="2.375" style="1" customWidth="1"/>
    <col min="6404" max="6404" width="47.375" style="1" customWidth="1"/>
    <col min="6405" max="6405" width="6.25" style="1" customWidth="1"/>
    <col min="6406" max="6406" width="9.875" style="1" customWidth="1"/>
    <col min="6407" max="6407" width="5.75" style="1" customWidth="1"/>
    <col min="6408" max="6408" width="27.125" style="1" bestFit="1" customWidth="1"/>
    <col min="6409" max="6656" width="9" style="1"/>
    <col min="6657" max="6657" width="2.375" style="1" customWidth="1"/>
    <col min="6658" max="6658" width="2.125" style="1" customWidth="1"/>
    <col min="6659" max="6659" width="2.375" style="1" customWidth="1"/>
    <col min="6660" max="6660" width="47.375" style="1" customWidth="1"/>
    <col min="6661" max="6661" width="6.25" style="1" customWidth="1"/>
    <col min="6662" max="6662" width="9.875" style="1" customWidth="1"/>
    <col min="6663" max="6663" width="5.75" style="1" customWidth="1"/>
    <col min="6664" max="6664" width="27.125" style="1" bestFit="1" customWidth="1"/>
    <col min="6665" max="6912" width="9" style="1"/>
    <col min="6913" max="6913" width="2.375" style="1" customWidth="1"/>
    <col min="6914" max="6914" width="2.125" style="1" customWidth="1"/>
    <col min="6915" max="6915" width="2.375" style="1" customWidth="1"/>
    <col min="6916" max="6916" width="47.375" style="1" customWidth="1"/>
    <col min="6917" max="6917" width="6.25" style="1" customWidth="1"/>
    <col min="6918" max="6918" width="9.875" style="1" customWidth="1"/>
    <col min="6919" max="6919" width="5.75" style="1" customWidth="1"/>
    <col min="6920" max="6920" width="27.125" style="1" bestFit="1" customWidth="1"/>
    <col min="6921" max="7168" width="9" style="1"/>
    <col min="7169" max="7169" width="2.375" style="1" customWidth="1"/>
    <col min="7170" max="7170" width="2.125" style="1" customWidth="1"/>
    <col min="7171" max="7171" width="2.375" style="1" customWidth="1"/>
    <col min="7172" max="7172" width="47.375" style="1" customWidth="1"/>
    <col min="7173" max="7173" width="6.25" style="1" customWidth="1"/>
    <col min="7174" max="7174" width="9.875" style="1" customWidth="1"/>
    <col min="7175" max="7175" width="5.75" style="1" customWidth="1"/>
    <col min="7176" max="7176" width="27.125" style="1" bestFit="1" customWidth="1"/>
    <col min="7177" max="7424" width="9" style="1"/>
    <col min="7425" max="7425" width="2.375" style="1" customWidth="1"/>
    <col min="7426" max="7426" width="2.125" style="1" customWidth="1"/>
    <col min="7427" max="7427" width="2.375" style="1" customWidth="1"/>
    <col min="7428" max="7428" width="47.375" style="1" customWidth="1"/>
    <col min="7429" max="7429" width="6.25" style="1" customWidth="1"/>
    <col min="7430" max="7430" width="9.875" style="1" customWidth="1"/>
    <col min="7431" max="7431" width="5.75" style="1" customWidth="1"/>
    <col min="7432" max="7432" width="27.125" style="1" bestFit="1" customWidth="1"/>
    <col min="7433" max="7680" width="9" style="1"/>
    <col min="7681" max="7681" width="2.375" style="1" customWidth="1"/>
    <col min="7682" max="7682" width="2.125" style="1" customWidth="1"/>
    <col min="7683" max="7683" width="2.375" style="1" customWidth="1"/>
    <col min="7684" max="7684" width="47.375" style="1" customWidth="1"/>
    <col min="7685" max="7685" width="6.25" style="1" customWidth="1"/>
    <col min="7686" max="7686" width="9.875" style="1" customWidth="1"/>
    <col min="7687" max="7687" width="5.75" style="1" customWidth="1"/>
    <col min="7688" max="7688" width="27.125" style="1" bestFit="1" customWidth="1"/>
    <col min="7689" max="7936" width="9" style="1"/>
    <col min="7937" max="7937" width="2.375" style="1" customWidth="1"/>
    <col min="7938" max="7938" width="2.125" style="1" customWidth="1"/>
    <col min="7939" max="7939" width="2.375" style="1" customWidth="1"/>
    <col min="7940" max="7940" width="47.375" style="1" customWidth="1"/>
    <col min="7941" max="7941" width="6.25" style="1" customWidth="1"/>
    <col min="7942" max="7942" width="9.875" style="1" customWidth="1"/>
    <col min="7943" max="7943" width="5.75" style="1" customWidth="1"/>
    <col min="7944" max="7944" width="27.125" style="1" bestFit="1" customWidth="1"/>
    <col min="7945" max="8192" width="9" style="1"/>
    <col min="8193" max="8193" width="2.375" style="1" customWidth="1"/>
    <col min="8194" max="8194" width="2.125" style="1" customWidth="1"/>
    <col min="8195" max="8195" width="2.375" style="1" customWidth="1"/>
    <col min="8196" max="8196" width="47.375" style="1" customWidth="1"/>
    <col min="8197" max="8197" width="6.25" style="1" customWidth="1"/>
    <col min="8198" max="8198" width="9.875" style="1" customWidth="1"/>
    <col min="8199" max="8199" width="5.75" style="1" customWidth="1"/>
    <col min="8200" max="8200" width="27.125" style="1" bestFit="1" customWidth="1"/>
    <col min="8201" max="8448" width="9" style="1"/>
    <col min="8449" max="8449" width="2.375" style="1" customWidth="1"/>
    <col min="8450" max="8450" width="2.125" style="1" customWidth="1"/>
    <col min="8451" max="8451" width="2.375" style="1" customWidth="1"/>
    <col min="8452" max="8452" width="47.375" style="1" customWidth="1"/>
    <col min="8453" max="8453" width="6.25" style="1" customWidth="1"/>
    <col min="8454" max="8454" width="9.875" style="1" customWidth="1"/>
    <col min="8455" max="8455" width="5.75" style="1" customWidth="1"/>
    <col min="8456" max="8456" width="27.125" style="1" bestFit="1" customWidth="1"/>
    <col min="8457" max="8704" width="9" style="1"/>
    <col min="8705" max="8705" width="2.375" style="1" customWidth="1"/>
    <col min="8706" max="8706" width="2.125" style="1" customWidth="1"/>
    <col min="8707" max="8707" width="2.375" style="1" customWidth="1"/>
    <col min="8708" max="8708" width="47.375" style="1" customWidth="1"/>
    <col min="8709" max="8709" width="6.25" style="1" customWidth="1"/>
    <col min="8710" max="8710" width="9.875" style="1" customWidth="1"/>
    <col min="8711" max="8711" width="5.75" style="1" customWidth="1"/>
    <col min="8712" max="8712" width="27.125" style="1" bestFit="1" customWidth="1"/>
    <col min="8713" max="8960" width="9" style="1"/>
    <col min="8961" max="8961" width="2.375" style="1" customWidth="1"/>
    <col min="8962" max="8962" width="2.125" style="1" customWidth="1"/>
    <col min="8963" max="8963" width="2.375" style="1" customWidth="1"/>
    <col min="8964" max="8964" width="47.375" style="1" customWidth="1"/>
    <col min="8965" max="8965" width="6.25" style="1" customWidth="1"/>
    <col min="8966" max="8966" width="9.875" style="1" customWidth="1"/>
    <col min="8967" max="8967" width="5.75" style="1" customWidth="1"/>
    <col min="8968" max="8968" width="27.125" style="1" bestFit="1" customWidth="1"/>
    <col min="8969" max="9216" width="9" style="1"/>
    <col min="9217" max="9217" width="2.375" style="1" customWidth="1"/>
    <col min="9218" max="9218" width="2.125" style="1" customWidth="1"/>
    <col min="9219" max="9219" width="2.375" style="1" customWidth="1"/>
    <col min="9220" max="9220" width="47.375" style="1" customWidth="1"/>
    <col min="9221" max="9221" width="6.25" style="1" customWidth="1"/>
    <col min="9222" max="9222" width="9.875" style="1" customWidth="1"/>
    <col min="9223" max="9223" width="5.75" style="1" customWidth="1"/>
    <col min="9224" max="9224" width="27.125" style="1" bestFit="1" customWidth="1"/>
    <col min="9225" max="9472" width="9" style="1"/>
    <col min="9473" max="9473" width="2.375" style="1" customWidth="1"/>
    <col min="9474" max="9474" width="2.125" style="1" customWidth="1"/>
    <col min="9475" max="9475" width="2.375" style="1" customWidth="1"/>
    <col min="9476" max="9476" width="47.375" style="1" customWidth="1"/>
    <col min="9477" max="9477" width="6.25" style="1" customWidth="1"/>
    <col min="9478" max="9478" width="9.875" style="1" customWidth="1"/>
    <col min="9479" max="9479" width="5.75" style="1" customWidth="1"/>
    <col min="9480" max="9480" width="27.125" style="1" bestFit="1" customWidth="1"/>
    <col min="9481" max="9728" width="9" style="1"/>
    <col min="9729" max="9729" width="2.375" style="1" customWidth="1"/>
    <col min="9730" max="9730" width="2.125" style="1" customWidth="1"/>
    <col min="9731" max="9731" width="2.375" style="1" customWidth="1"/>
    <col min="9732" max="9732" width="47.375" style="1" customWidth="1"/>
    <col min="9733" max="9733" width="6.25" style="1" customWidth="1"/>
    <col min="9734" max="9734" width="9.875" style="1" customWidth="1"/>
    <col min="9735" max="9735" width="5.75" style="1" customWidth="1"/>
    <col min="9736" max="9736" width="27.125" style="1" bestFit="1" customWidth="1"/>
    <col min="9737" max="9984" width="9" style="1"/>
    <col min="9985" max="9985" width="2.375" style="1" customWidth="1"/>
    <col min="9986" max="9986" width="2.125" style="1" customWidth="1"/>
    <col min="9987" max="9987" width="2.375" style="1" customWidth="1"/>
    <col min="9988" max="9988" width="47.375" style="1" customWidth="1"/>
    <col min="9989" max="9989" width="6.25" style="1" customWidth="1"/>
    <col min="9990" max="9990" width="9.875" style="1" customWidth="1"/>
    <col min="9991" max="9991" width="5.75" style="1" customWidth="1"/>
    <col min="9992" max="9992" width="27.125" style="1" bestFit="1" customWidth="1"/>
    <col min="9993" max="10240" width="9" style="1"/>
    <col min="10241" max="10241" width="2.375" style="1" customWidth="1"/>
    <col min="10242" max="10242" width="2.125" style="1" customWidth="1"/>
    <col min="10243" max="10243" width="2.375" style="1" customWidth="1"/>
    <col min="10244" max="10244" width="47.375" style="1" customWidth="1"/>
    <col min="10245" max="10245" width="6.25" style="1" customWidth="1"/>
    <col min="10246" max="10246" width="9.875" style="1" customWidth="1"/>
    <col min="10247" max="10247" width="5.75" style="1" customWidth="1"/>
    <col min="10248" max="10248" width="27.125" style="1" bestFit="1" customWidth="1"/>
    <col min="10249" max="10496" width="9" style="1"/>
    <col min="10497" max="10497" width="2.375" style="1" customWidth="1"/>
    <col min="10498" max="10498" width="2.125" style="1" customWidth="1"/>
    <col min="10499" max="10499" width="2.375" style="1" customWidth="1"/>
    <col min="10500" max="10500" width="47.375" style="1" customWidth="1"/>
    <col min="10501" max="10501" width="6.25" style="1" customWidth="1"/>
    <col min="10502" max="10502" width="9.875" style="1" customWidth="1"/>
    <col min="10503" max="10503" width="5.75" style="1" customWidth="1"/>
    <col min="10504" max="10504" width="27.125" style="1" bestFit="1" customWidth="1"/>
    <col min="10505" max="10752" width="9" style="1"/>
    <col min="10753" max="10753" width="2.375" style="1" customWidth="1"/>
    <col min="10754" max="10754" width="2.125" style="1" customWidth="1"/>
    <col min="10755" max="10755" width="2.375" style="1" customWidth="1"/>
    <col min="10756" max="10756" width="47.375" style="1" customWidth="1"/>
    <col min="10757" max="10757" width="6.25" style="1" customWidth="1"/>
    <col min="10758" max="10758" width="9.875" style="1" customWidth="1"/>
    <col min="10759" max="10759" width="5.75" style="1" customWidth="1"/>
    <col min="10760" max="10760" width="27.125" style="1" bestFit="1" customWidth="1"/>
    <col min="10761" max="11008" width="9" style="1"/>
    <col min="11009" max="11009" width="2.375" style="1" customWidth="1"/>
    <col min="11010" max="11010" width="2.125" style="1" customWidth="1"/>
    <col min="11011" max="11011" width="2.375" style="1" customWidth="1"/>
    <col min="11012" max="11012" width="47.375" style="1" customWidth="1"/>
    <col min="11013" max="11013" width="6.25" style="1" customWidth="1"/>
    <col min="11014" max="11014" width="9.875" style="1" customWidth="1"/>
    <col min="11015" max="11015" width="5.75" style="1" customWidth="1"/>
    <col min="11016" max="11016" width="27.125" style="1" bestFit="1" customWidth="1"/>
    <col min="11017" max="11264" width="9" style="1"/>
    <col min="11265" max="11265" width="2.375" style="1" customWidth="1"/>
    <col min="11266" max="11266" width="2.125" style="1" customWidth="1"/>
    <col min="11267" max="11267" width="2.375" style="1" customWidth="1"/>
    <col min="11268" max="11268" width="47.375" style="1" customWidth="1"/>
    <col min="11269" max="11269" width="6.25" style="1" customWidth="1"/>
    <col min="11270" max="11270" width="9.875" style="1" customWidth="1"/>
    <col min="11271" max="11271" width="5.75" style="1" customWidth="1"/>
    <col min="11272" max="11272" width="27.125" style="1" bestFit="1" customWidth="1"/>
    <col min="11273" max="11520" width="9" style="1"/>
    <col min="11521" max="11521" width="2.375" style="1" customWidth="1"/>
    <col min="11522" max="11522" width="2.125" style="1" customWidth="1"/>
    <col min="11523" max="11523" width="2.375" style="1" customWidth="1"/>
    <col min="11524" max="11524" width="47.375" style="1" customWidth="1"/>
    <col min="11525" max="11525" width="6.25" style="1" customWidth="1"/>
    <col min="11526" max="11526" width="9.875" style="1" customWidth="1"/>
    <col min="11527" max="11527" width="5.75" style="1" customWidth="1"/>
    <col min="11528" max="11528" width="27.125" style="1" bestFit="1" customWidth="1"/>
    <col min="11529" max="11776" width="9" style="1"/>
    <col min="11777" max="11777" width="2.375" style="1" customWidth="1"/>
    <col min="11778" max="11778" width="2.125" style="1" customWidth="1"/>
    <col min="11779" max="11779" width="2.375" style="1" customWidth="1"/>
    <col min="11780" max="11780" width="47.375" style="1" customWidth="1"/>
    <col min="11781" max="11781" width="6.25" style="1" customWidth="1"/>
    <col min="11782" max="11782" width="9.875" style="1" customWidth="1"/>
    <col min="11783" max="11783" width="5.75" style="1" customWidth="1"/>
    <col min="11784" max="11784" width="27.125" style="1" bestFit="1" customWidth="1"/>
    <col min="11785" max="12032" width="9" style="1"/>
    <col min="12033" max="12033" width="2.375" style="1" customWidth="1"/>
    <col min="12034" max="12034" width="2.125" style="1" customWidth="1"/>
    <col min="12035" max="12035" width="2.375" style="1" customWidth="1"/>
    <col min="12036" max="12036" width="47.375" style="1" customWidth="1"/>
    <col min="12037" max="12037" width="6.25" style="1" customWidth="1"/>
    <col min="12038" max="12038" width="9.875" style="1" customWidth="1"/>
    <col min="12039" max="12039" width="5.75" style="1" customWidth="1"/>
    <col min="12040" max="12040" width="27.125" style="1" bestFit="1" customWidth="1"/>
    <col min="12041" max="12288" width="9" style="1"/>
    <col min="12289" max="12289" width="2.375" style="1" customWidth="1"/>
    <col min="12290" max="12290" width="2.125" style="1" customWidth="1"/>
    <col min="12291" max="12291" width="2.375" style="1" customWidth="1"/>
    <col min="12292" max="12292" width="47.375" style="1" customWidth="1"/>
    <col min="12293" max="12293" width="6.25" style="1" customWidth="1"/>
    <col min="12294" max="12294" width="9.875" style="1" customWidth="1"/>
    <col min="12295" max="12295" width="5.75" style="1" customWidth="1"/>
    <col min="12296" max="12296" width="27.125" style="1" bestFit="1" customWidth="1"/>
    <col min="12297" max="12544" width="9" style="1"/>
    <col min="12545" max="12545" width="2.375" style="1" customWidth="1"/>
    <col min="12546" max="12546" width="2.125" style="1" customWidth="1"/>
    <col min="12547" max="12547" width="2.375" style="1" customWidth="1"/>
    <col min="12548" max="12548" width="47.375" style="1" customWidth="1"/>
    <col min="12549" max="12549" width="6.25" style="1" customWidth="1"/>
    <col min="12550" max="12550" width="9.875" style="1" customWidth="1"/>
    <col min="12551" max="12551" width="5.75" style="1" customWidth="1"/>
    <col min="12552" max="12552" width="27.125" style="1" bestFit="1" customWidth="1"/>
    <col min="12553" max="12800" width="9" style="1"/>
    <col min="12801" max="12801" width="2.375" style="1" customWidth="1"/>
    <col min="12802" max="12802" width="2.125" style="1" customWidth="1"/>
    <col min="12803" max="12803" width="2.375" style="1" customWidth="1"/>
    <col min="12804" max="12804" width="47.375" style="1" customWidth="1"/>
    <col min="12805" max="12805" width="6.25" style="1" customWidth="1"/>
    <col min="12806" max="12806" width="9.875" style="1" customWidth="1"/>
    <col min="12807" max="12807" width="5.75" style="1" customWidth="1"/>
    <col min="12808" max="12808" width="27.125" style="1" bestFit="1" customWidth="1"/>
    <col min="12809" max="13056" width="9" style="1"/>
    <col min="13057" max="13057" width="2.375" style="1" customWidth="1"/>
    <col min="13058" max="13058" width="2.125" style="1" customWidth="1"/>
    <col min="13059" max="13059" width="2.375" style="1" customWidth="1"/>
    <col min="13060" max="13060" width="47.375" style="1" customWidth="1"/>
    <col min="13061" max="13061" width="6.25" style="1" customWidth="1"/>
    <col min="13062" max="13062" width="9.875" style="1" customWidth="1"/>
    <col min="13063" max="13063" width="5.75" style="1" customWidth="1"/>
    <col min="13064" max="13064" width="27.125" style="1" bestFit="1" customWidth="1"/>
    <col min="13065" max="13312" width="9" style="1"/>
    <col min="13313" max="13313" width="2.375" style="1" customWidth="1"/>
    <col min="13314" max="13314" width="2.125" style="1" customWidth="1"/>
    <col min="13315" max="13315" width="2.375" style="1" customWidth="1"/>
    <col min="13316" max="13316" width="47.375" style="1" customWidth="1"/>
    <col min="13317" max="13317" width="6.25" style="1" customWidth="1"/>
    <col min="13318" max="13318" width="9.875" style="1" customWidth="1"/>
    <col min="13319" max="13319" width="5.75" style="1" customWidth="1"/>
    <col min="13320" max="13320" width="27.125" style="1" bestFit="1" customWidth="1"/>
    <col min="13321" max="13568" width="9" style="1"/>
    <col min="13569" max="13569" width="2.375" style="1" customWidth="1"/>
    <col min="13570" max="13570" width="2.125" style="1" customWidth="1"/>
    <col min="13571" max="13571" width="2.375" style="1" customWidth="1"/>
    <col min="13572" max="13572" width="47.375" style="1" customWidth="1"/>
    <col min="13573" max="13573" width="6.25" style="1" customWidth="1"/>
    <col min="13574" max="13574" width="9.875" style="1" customWidth="1"/>
    <col min="13575" max="13575" width="5.75" style="1" customWidth="1"/>
    <col min="13576" max="13576" width="27.125" style="1" bestFit="1" customWidth="1"/>
    <col min="13577" max="13824" width="9" style="1"/>
    <col min="13825" max="13825" width="2.375" style="1" customWidth="1"/>
    <col min="13826" max="13826" width="2.125" style="1" customWidth="1"/>
    <col min="13827" max="13827" width="2.375" style="1" customWidth="1"/>
    <col min="13828" max="13828" width="47.375" style="1" customWidth="1"/>
    <col min="13829" max="13829" width="6.25" style="1" customWidth="1"/>
    <col min="13830" max="13830" width="9.875" style="1" customWidth="1"/>
    <col min="13831" max="13831" width="5.75" style="1" customWidth="1"/>
    <col min="13832" max="13832" width="27.125" style="1" bestFit="1" customWidth="1"/>
    <col min="13833" max="14080" width="9" style="1"/>
    <col min="14081" max="14081" width="2.375" style="1" customWidth="1"/>
    <col min="14082" max="14082" width="2.125" style="1" customWidth="1"/>
    <col min="14083" max="14083" width="2.375" style="1" customWidth="1"/>
    <col min="14084" max="14084" width="47.375" style="1" customWidth="1"/>
    <col min="14085" max="14085" width="6.25" style="1" customWidth="1"/>
    <col min="14086" max="14086" width="9.875" style="1" customWidth="1"/>
    <col min="14087" max="14087" width="5.75" style="1" customWidth="1"/>
    <col min="14088" max="14088" width="27.125" style="1" bestFit="1" customWidth="1"/>
    <col min="14089" max="14336" width="9" style="1"/>
    <col min="14337" max="14337" width="2.375" style="1" customWidth="1"/>
    <col min="14338" max="14338" width="2.125" style="1" customWidth="1"/>
    <col min="14339" max="14339" width="2.375" style="1" customWidth="1"/>
    <col min="14340" max="14340" width="47.375" style="1" customWidth="1"/>
    <col min="14341" max="14341" width="6.25" style="1" customWidth="1"/>
    <col min="14342" max="14342" width="9.875" style="1" customWidth="1"/>
    <col min="14343" max="14343" width="5.75" style="1" customWidth="1"/>
    <col min="14344" max="14344" width="27.125" style="1" bestFit="1" customWidth="1"/>
    <col min="14345" max="14592" width="9" style="1"/>
    <col min="14593" max="14593" width="2.375" style="1" customWidth="1"/>
    <col min="14594" max="14594" width="2.125" style="1" customWidth="1"/>
    <col min="14595" max="14595" width="2.375" style="1" customWidth="1"/>
    <col min="14596" max="14596" width="47.375" style="1" customWidth="1"/>
    <col min="14597" max="14597" width="6.25" style="1" customWidth="1"/>
    <col min="14598" max="14598" width="9.875" style="1" customWidth="1"/>
    <col min="14599" max="14599" width="5.75" style="1" customWidth="1"/>
    <col min="14600" max="14600" width="27.125" style="1" bestFit="1" customWidth="1"/>
    <col min="14601" max="14848" width="9" style="1"/>
    <col min="14849" max="14849" width="2.375" style="1" customWidth="1"/>
    <col min="14850" max="14850" width="2.125" style="1" customWidth="1"/>
    <col min="14851" max="14851" width="2.375" style="1" customWidth="1"/>
    <col min="14852" max="14852" width="47.375" style="1" customWidth="1"/>
    <col min="14853" max="14853" width="6.25" style="1" customWidth="1"/>
    <col min="14854" max="14854" width="9.875" style="1" customWidth="1"/>
    <col min="14855" max="14855" width="5.75" style="1" customWidth="1"/>
    <col min="14856" max="14856" width="27.125" style="1" bestFit="1" customWidth="1"/>
    <col min="14857" max="15104" width="9" style="1"/>
    <col min="15105" max="15105" width="2.375" style="1" customWidth="1"/>
    <col min="15106" max="15106" width="2.125" style="1" customWidth="1"/>
    <col min="15107" max="15107" width="2.375" style="1" customWidth="1"/>
    <col min="15108" max="15108" width="47.375" style="1" customWidth="1"/>
    <col min="15109" max="15109" width="6.25" style="1" customWidth="1"/>
    <col min="15110" max="15110" width="9.875" style="1" customWidth="1"/>
    <col min="15111" max="15111" width="5.75" style="1" customWidth="1"/>
    <col min="15112" max="15112" width="27.125" style="1" bestFit="1" customWidth="1"/>
    <col min="15113" max="15360" width="9" style="1"/>
    <col min="15361" max="15361" width="2.375" style="1" customWidth="1"/>
    <col min="15362" max="15362" width="2.125" style="1" customWidth="1"/>
    <col min="15363" max="15363" width="2.375" style="1" customWidth="1"/>
    <col min="15364" max="15364" width="47.375" style="1" customWidth="1"/>
    <col min="15365" max="15365" width="6.25" style="1" customWidth="1"/>
    <col min="15366" max="15366" width="9.875" style="1" customWidth="1"/>
    <col min="15367" max="15367" width="5.75" style="1" customWidth="1"/>
    <col min="15368" max="15368" width="27.125" style="1" bestFit="1" customWidth="1"/>
    <col min="15369" max="15616" width="9" style="1"/>
    <col min="15617" max="15617" width="2.375" style="1" customWidth="1"/>
    <col min="15618" max="15618" width="2.125" style="1" customWidth="1"/>
    <col min="15619" max="15619" width="2.375" style="1" customWidth="1"/>
    <col min="15620" max="15620" width="47.375" style="1" customWidth="1"/>
    <col min="15621" max="15621" width="6.25" style="1" customWidth="1"/>
    <col min="15622" max="15622" width="9.875" style="1" customWidth="1"/>
    <col min="15623" max="15623" width="5.75" style="1" customWidth="1"/>
    <col min="15624" max="15624" width="27.125" style="1" bestFit="1" customWidth="1"/>
    <col min="15625" max="15872" width="9" style="1"/>
    <col min="15873" max="15873" width="2.375" style="1" customWidth="1"/>
    <col min="15874" max="15874" width="2.125" style="1" customWidth="1"/>
    <col min="15875" max="15875" width="2.375" style="1" customWidth="1"/>
    <col min="15876" max="15876" width="47.375" style="1" customWidth="1"/>
    <col min="15877" max="15877" width="6.25" style="1" customWidth="1"/>
    <col min="15878" max="15878" width="9.875" style="1" customWidth="1"/>
    <col min="15879" max="15879" width="5.75" style="1" customWidth="1"/>
    <col min="15880" max="15880" width="27.125" style="1" bestFit="1" customWidth="1"/>
    <col min="15881" max="16128" width="9" style="1"/>
    <col min="16129" max="16129" width="2.375" style="1" customWidth="1"/>
    <col min="16130" max="16130" width="2.125" style="1" customWidth="1"/>
    <col min="16131" max="16131" width="2.375" style="1" customWidth="1"/>
    <col min="16132" max="16132" width="47.375" style="1" customWidth="1"/>
    <col min="16133" max="16133" width="6.25" style="1" customWidth="1"/>
    <col min="16134" max="16134" width="9.875" style="1" customWidth="1"/>
    <col min="16135" max="16135" width="5.75" style="1" customWidth="1"/>
    <col min="16136" max="16136" width="27.125" style="1" bestFit="1" customWidth="1"/>
    <col min="16137" max="16384" width="9" style="1"/>
  </cols>
  <sheetData>
    <row r="1" spans="1:8" x14ac:dyDescent="0.3">
      <c r="A1" s="166" t="s">
        <v>324</v>
      </c>
      <c r="B1" s="166"/>
      <c r="C1" s="166"/>
      <c r="D1" s="166"/>
      <c r="E1" s="166"/>
      <c r="F1" s="166"/>
      <c r="G1" s="166"/>
    </row>
    <row r="2" spans="1:8" x14ac:dyDescent="0.3">
      <c r="D2" s="151"/>
      <c r="E2" s="111"/>
      <c r="F2" s="87"/>
      <c r="G2" s="102"/>
    </row>
    <row r="3" spans="1:8" x14ac:dyDescent="0.3">
      <c r="A3" s="3" t="s">
        <v>327</v>
      </c>
      <c r="D3" s="4"/>
      <c r="E3" s="62" t="s">
        <v>1</v>
      </c>
      <c r="F3" s="6">
        <v>160000</v>
      </c>
      <c r="G3" s="53" t="s">
        <v>2</v>
      </c>
    </row>
    <row r="4" spans="1:8" x14ac:dyDescent="0.3">
      <c r="B4" s="3" t="s">
        <v>21</v>
      </c>
      <c r="D4" s="4"/>
      <c r="E4" s="62" t="s">
        <v>1</v>
      </c>
      <c r="F4" s="6">
        <v>160000</v>
      </c>
      <c r="G4" s="53" t="s">
        <v>2</v>
      </c>
    </row>
    <row r="5" spans="1:8" x14ac:dyDescent="0.3">
      <c r="C5" s="3" t="s">
        <v>271</v>
      </c>
      <c r="D5" s="4"/>
      <c r="E5" s="62" t="s">
        <v>1</v>
      </c>
      <c r="F5" s="6">
        <v>160000</v>
      </c>
      <c r="G5" s="53" t="s">
        <v>2</v>
      </c>
    </row>
    <row r="6" spans="1:8" s="3" customFormat="1" x14ac:dyDescent="0.3">
      <c r="C6" s="3" t="s">
        <v>647</v>
      </c>
      <c r="D6" s="4"/>
      <c r="E6" s="62" t="s">
        <v>1</v>
      </c>
      <c r="F6" s="6">
        <v>160000</v>
      </c>
      <c r="G6" s="53" t="s">
        <v>2</v>
      </c>
    </row>
    <row r="7" spans="1:8" s="3" customFormat="1" x14ac:dyDescent="0.3">
      <c r="A7" s="3" t="s">
        <v>648</v>
      </c>
      <c r="D7" s="4"/>
      <c r="E7" s="62"/>
      <c r="F7" s="6"/>
      <c r="G7" s="53"/>
    </row>
    <row r="8" spans="1:8" x14ac:dyDescent="0.3">
      <c r="D8" s="1" t="s">
        <v>329</v>
      </c>
      <c r="E8" s="63" t="s">
        <v>3</v>
      </c>
      <c r="F8" s="11">
        <v>50000</v>
      </c>
      <c r="G8" s="52" t="s">
        <v>2</v>
      </c>
    </row>
    <row r="9" spans="1:8" x14ac:dyDescent="0.3">
      <c r="D9" s="1" t="s">
        <v>389</v>
      </c>
      <c r="E9" s="63"/>
      <c r="F9" s="11"/>
    </row>
    <row r="10" spans="1:8" x14ac:dyDescent="0.3">
      <c r="A10" s="1" t="s">
        <v>388</v>
      </c>
      <c r="E10" s="63"/>
      <c r="F10" s="11"/>
    </row>
    <row r="11" spans="1:8" x14ac:dyDescent="0.3">
      <c r="A11" s="1" t="s">
        <v>384</v>
      </c>
      <c r="E11" s="63"/>
      <c r="F11" s="11"/>
    </row>
    <row r="12" spans="1:8" x14ac:dyDescent="0.3">
      <c r="A12" s="1" t="s">
        <v>655</v>
      </c>
      <c r="E12" s="63"/>
      <c r="F12" s="11"/>
    </row>
    <row r="13" spans="1:8" x14ac:dyDescent="0.3">
      <c r="A13" s="10" t="s">
        <v>152</v>
      </c>
      <c r="D13" s="80"/>
      <c r="E13" s="16"/>
      <c r="F13" s="17"/>
      <c r="G13" s="12"/>
    </row>
    <row r="14" spans="1:8" x14ac:dyDescent="0.3">
      <c r="A14" s="1" t="s">
        <v>332</v>
      </c>
      <c r="D14" s="80"/>
      <c r="E14" s="16"/>
      <c r="F14" s="17"/>
      <c r="G14" s="12"/>
    </row>
    <row r="15" spans="1:8" x14ac:dyDescent="0.3">
      <c r="D15" s="1" t="s">
        <v>333</v>
      </c>
      <c r="E15" s="63" t="s">
        <v>3</v>
      </c>
      <c r="F15" s="11">
        <v>20000</v>
      </c>
      <c r="G15" s="52" t="s">
        <v>2</v>
      </c>
      <c r="H15" s="34"/>
    </row>
    <row r="16" spans="1:8" x14ac:dyDescent="0.3">
      <c r="D16" s="1" t="s">
        <v>391</v>
      </c>
      <c r="E16" s="63"/>
      <c r="F16" s="11"/>
      <c r="H16" s="34"/>
    </row>
    <row r="17" spans="1:8" x14ac:dyDescent="0.3">
      <c r="A17" s="1" t="s">
        <v>390</v>
      </c>
      <c r="E17" s="63"/>
      <c r="F17" s="11"/>
      <c r="H17" s="34"/>
    </row>
    <row r="18" spans="1:8" x14ac:dyDescent="0.3">
      <c r="A18" s="1" t="s">
        <v>384</v>
      </c>
      <c r="E18" s="63"/>
      <c r="F18" s="11"/>
      <c r="H18" s="34"/>
    </row>
    <row r="19" spans="1:8" x14ac:dyDescent="0.3">
      <c r="A19" s="1" t="s">
        <v>655</v>
      </c>
      <c r="E19" s="63"/>
      <c r="F19" s="11"/>
      <c r="H19" s="34"/>
    </row>
    <row r="20" spans="1:8" x14ac:dyDescent="0.3">
      <c r="A20" s="10" t="s">
        <v>152</v>
      </c>
      <c r="D20" s="80"/>
      <c r="E20" s="16"/>
      <c r="F20" s="17"/>
      <c r="G20" s="12"/>
    </row>
    <row r="21" spans="1:8" x14ac:dyDescent="0.3">
      <c r="A21" s="1" t="s">
        <v>334</v>
      </c>
      <c r="D21" s="80"/>
      <c r="E21" s="16"/>
      <c r="F21" s="17"/>
      <c r="G21" s="12"/>
    </row>
    <row r="22" spans="1:8" x14ac:dyDescent="0.3">
      <c r="D22" s="1" t="s">
        <v>335</v>
      </c>
      <c r="E22" s="63" t="s">
        <v>3</v>
      </c>
      <c r="F22" s="11">
        <v>10000</v>
      </c>
      <c r="G22" s="52" t="s">
        <v>2</v>
      </c>
      <c r="H22" s="34"/>
    </row>
    <row r="23" spans="1:8" x14ac:dyDescent="0.3">
      <c r="D23" s="1" t="s">
        <v>392</v>
      </c>
      <c r="E23" s="63"/>
      <c r="F23" s="11"/>
      <c r="H23" s="34"/>
    </row>
    <row r="24" spans="1:8" x14ac:dyDescent="0.3">
      <c r="A24" s="1" t="s">
        <v>384</v>
      </c>
      <c r="E24" s="63"/>
      <c r="F24" s="11"/>
      <c r="H24" s="34"/>
    </row>
    <row r="25" spans="1:8" x14ac:dyDescent="0.3">
      <c r="A25" s="1" t="s">
        <v>655</v>
      </c>
      <c r="E25" s="63"/>
      <c r="F25" s="11"/>
      <c r="H25" s="34"/>
    </row>
    <row r="26" spans="1:8" x14ac:dyDescent="0.3">
      <c r="A26" s="10" t="s">
        <v>152</v>
      </c>
      <c r="D26" s="80"/>
      <c r="E26" s="16"/>
      <c r="F26" s="17"/>
      <c r="G26" s="12"/>
    </row>
    <row r="27" spans="1:8" x14ac:dyDescent="0.3">
      <c r="A27" s="1" t="s">
        <v>336</v>
      </c>
      <c r="D27" s="80"/>
      <c r="E27" s="16"/>
      <c r="F27" s="17"/>
      <c r="G27" s="12"/>
    </row>
    <row r="28" spans="1:8" x14ac:dyDescent="0.3">
      <c r="D28" s="1" t="s">
        <v>337</v>
      </c>
      <c r="E28" s="63" t="s">
        <v>3</v>
      </c>
      <c r="F28" s="11">
        <v>80000</v>
      </c>
      <c r="G28" s="52" t="s">
        <v>2</v>
      </c>
      <c r="H28" s="34"/>
    </row>
    <row r="29" spans="1:8" x14ac:dyDescent="0.3">
      <c r="A29" s="1" t="s">
        <v>328</v>
      </c>
      <c r="D29" s="34"/>
      <c r="E29" s="63"/>
      <c r="F29" s="11"/>
      <c r="H29" s="34"/>
    </row>
    <row r="30" spans="1:8" x14ac:dyDescent="0.3">
      <c r="D30" s="34" t="s">
        <v>448</v>
      </c>
      <c r="E30" s="63"/>
      <c r="F30" s="11"/>
      <c r="H30" s="34"/>
    </row>
    <row r="31" spans="1:8" x14ac:dyDescent="0.3">
      <c r="A31" s="1" t="s">
        <v>393</v>
      </c>
      <c r="D31" s="34"/>
      <c r="E31" s="63"/>
      <c r="F31" s="11"/>
      <c r="H31" s="34"/>
    </row>
    <row r="32" spans="1:8" x14ac:dyDescent="0.3">
      <c r="A32" s="1" t="s">
        <v>384</v>
      </c>
      <c r="E32" s="63"/>
      <c r="F32" s="11"/>
      <c r="H32" s="34"/>
    </row>
    <row r="33" spans="1:8" x14ac:dyDescent="0.3">
      <c r="A33" s="1" t="s">
        <v>655</v>
      </c>
      <c r="E33" s="63"/>
      <c r="F33" s="11"/>
      <c r="H33" s="34"/>
    </row>
    <row r="34" spans="1:8" x14ac:dyDescent="0.3">
      <c r="A34" s="10" t="s">
        <v>152</v>
      </c>
      <c r="D34" s="80"/>
      <c r="E34" s="16"/>
      <c r="F34" s="17"/>
      <c r="G34" s="12"/>
    </row>
    <row r="35" spans="1:8" x14ac:dyDescent="0.3">
      <c r="A35" s="1" t="s">
        <v>592</v>
      </c>
      <c r="B35" s="3"/>
      <c r="C35" s="3"/>
      <c r="D35" s="34"/>
      <c r="E35" s="63"/>
      <c r="F35" s="11"/>
      <c r="H35" s="34"/>
    </row>
    <row r="36" spans="1:8" x14ac:dyDescent="0.3">
      <c r="B36" s="3"/>
      <c r="C36" s="3"/>
      <c r="D36" s="34"/>
      <c r="E36" s="63"/>
      <c r="F36" s="11"/>
      <c r="G36" s="52">
        <v>75</v>
      </c>
      <c r="H36" s="34"/>
    </row>
    <row r="37" spans="1:8" x14ac:dyDescent="0.3">
      <c r="E37" s="63"/>
      <c r="F37" s="11"/>
    </row>
    <row r="38" spans="1:8" s="3" customFormat="1" ht="21.75" customHeight="1" x14ac:dyDescent="0.3">
      <c r="A38" s="1"/>
      <c r="B38" s="1"/>
      <c r="C38" s="1"/>
      <c r="D38" s="1"/>
      <c r="E38" s="65"/>
      <c r="F38" s="22"/>
      <c r="G38" s="52"/>
    </row>
    <row r="39" spans="1:8" x14ac:dyDescent="0.3">
      <c r="A39" s="3"/>
      <c r="D39" s="4"/>
      <c r="E39" s="62"/>
      <c r="F39" s="6"/>
      <c r="G39" s="53"/>
    </row>
    <row r="40" spans="1:8" x14ac:dyDescent="0.3">
      <c r="B40" s="3"/>
      <c r="D40" s="4"/>
      <c r="E40" s="62"/>
      <c r="F40" s="6"/>
      <c r="G40" s="53"/>
    </row>
    <row r="41" spans="1:8" x14ac:dyDescent="0.3">
      <c r="C41" s="3"/>
      <c r="D41" s="4"/>
      <c r="E41" s="62"/>
      <c r="F41" s="6"/>
      <c r="G41" s="53"/>
    </row>
    <row r="42" spans="1:8" x14ac:dyDescent="0.3">
      <c r="A42" s="3"/>
      <c r="B42" s="3"/>
      <c r="C42" s="3"/>
      <c r="D42" s="4"/>
      <c r="E42" s="62"/>
      <c r="F42" s="6"/>
      <c r="G42" s="53"/>
    </row>
    <row r="43" spans="1:8" x14ac:dyDescent="0.3">
      <c r="A43" s="3"/>
      <c r="B43" s="3"/>
      <c r="C43" s="3"/>
      <c r="D43" s="4"/>
      <c r="E43" s="62"/>
      <c r="F43" s="6"/>
      <c r="G43" s="53"/>
    </row>
    <row r="44" spans="1:8" x14ac:dyDescent="0.3">
      <c r="A44" s="3"/>
      <c r="B44" s="3"/>
      <c r="C44" s="3"/>
      <c r="D44" s="34"/>
      <c r="E44" s="62"/>
      <c r="F44" s="6"/>
      <c r="G44" s="53"/>
    </row>
    <row r="45" spans="1:8" x14ac:dyDescent="0.3">
      <c r="D45" s="33"/>
      <c r="E45" s="63"/>
      <c r="F45" s="11"/>
      <c r="G45" s="115"/>
    </row>
    <row r="46" spans="1:8" x14ac:dyDescent="0.3">
      <c r="D46" s="33"/>
      <c r="E46" s="63"/>
      <c r="F46" s="11"/>
    </row>
    <row r="47" spans="1:8" x14ac:dyDescent="0.3">
      <c r="E47" s="63"/>
      <c r="F47" s="11"/>
    </row>
    <row r="48" spans="1:8" x14ac:dyDescent="0.3">
      <c r="D48" s="33"/>
      <c r="E48" s="63"/>
      <c r="F48" s="11"/>
    </row>
    <row r="55" spans="7:7" x14ac:dyDescent="0.3">
      <c r="G55" s="52">
        <v>65</v>
      </c>
    </row>
  </sheetData>
  <mergeCells count="1">
    <mergeCell ref="A1:G1"/>
  </mergeCells>
  <conditionalFormatting sqref="E8:E12 E35:E37 E15:E19 E22:E23 E28:E31">
    <cfRule type="expression" priority="12" stopIfTrue="1">
      <formula>"12E/G12"</formula>
    </cfRule>
  </conditionalFormatting>
  <conditionalFormatting sqref="E45:E48">
    <cfRule type="expression" priority="11" stopIfTrue="1">
      <formula>"12E/G12"</formula>
    </cfRule>
  </conditionalFormatting>
  <conditionalFormatting sqref="G45">
    <cfRule type="expression" priority="10" stopIfTrue="1">
      <formula>"12E/G12"</formula>
    </cfRule>
  </conditionalFormatting>
  <conditionalFormatting sqref="E14">
    <cfRule type="expression" priority="9" stopIfTrue="1">
      <formula>"12E/G12"</formula>
    </cfRule>
  </conditionalFormatting>
  <conditionalFormatting sqref="E13">
    <cfRule type="expression" priority="8" stopIfTrue="1">
      <formula>"12E/G12"</formula>
    </cfRule>
  </conditionalFormatting>
  <conditionalFormatting sqref="E21">
    <cfRule type="expression" priority="7" stopIfTrue="1">
      <formula>"12E/G12"</formula>
    </cfRule>
  </conditionalFormatting>
  <conditionalFormatting sqref="E20">
    <cfRule type="expression" priority="6" stopIfTrue="1">
      <formula>"12E/G12"</formula>
    </cfRule>
  </conditionalFormatting>
  <conditionalFormatting sqref="E27">
    <cfRule type="expression" priority="5" stopIfTrue="1">
      <formula>"12E/G12"</formula>
    </cfRule>
  </conditionalFormatting>
  <conditionalFormatting sqref="E26">
    <cfRule type="expression" priority="4" stopIfTrue="1">
      <formula>"12E/G12"</formula>
    </cfRule>
  </conditionalFormatting>
  <conditionalFormatting sqref="E34">
    <cfRule type="expression" priority="3" stopIfTrue="1">
      <formula>"12E/G12"</formula>
    </cfRule>
  </conditionalFormatting>
  <conditionalFormatting sqref="E24:E25">
    <cfRule type="expression" priority="2" stopIfTrue="1">
      <formula>"12E/G12"</formula>
    </cfRule>
  </conditionalFormatting>
  <conditionalFormatting sqref="E32:E33">
    <cfRule type="expression" priority="1" stopIfTrue="1">
      <formula>"12E/G12"</formula>
    </cfRule>
  </conditionalFormatting>
  <printOptions verticalCentered="1"/>
  <pageMargins left="1.1811023622047243" right="0.51181102362204722" top="0.51181102362204722" bottom="0.51181102362204722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view="pageBreakPreview" topLeftCell="A16" zoomScale="110" zoomScaleNormal="100" zoomScaleSheetLayoutView="110" workbookViewId="0">
      <selection activeCell="A21" sqref="A21"/>
    </sheetView>
  </sheetViews>
  <sheetFormatPr defaultRowHeight="20.25" x14ac:dyDescent="0.3"/>
  <cols>
    <col min="1" max="1" width="2.625" style="1" customWidth="1"/>
    <col min="2" max="3" width="2.375" style="1" customWidth="1"/>
    <col min="4" max="4" width="45.5" style="1" customWidth="1"/>
    <col min="5" max="5" width="6.625" style="65" customWidth="1"/>
    <col min="6" max="6" width="10.375" style="12" customWidth="1"/>
    <col min="7" max="7" width="5" style="52" customWidth="1"/>
    <col min="8" max="256" width="9" style="1"/>
    <col min="257" max="257" width="2.625" style="1" customWidth="1"/>
    <col min="258" max="259" width="2.375" style="1" customWidth="1"/>
    <col min="260" max="260" width="45.5" style="1" customWidth="1"/>
    <col min="261" max="261" width="6.625" style="1" customWidth="1"/>
    <col min="262" max="262" width="10.375" style="1" customWidth="1"/>
    <col min="263" max="263" width="5" style="1" customWidth="1"/>
    <col min="264" max="512" width="9" style="1"/>
    <col min="513" max="513" width="2.625" style="1" customWidth="1"/>
    <col min="514" max="515" width="2.375" style="1" customWidth="1"/>
    <col min="516" max="516" width="45.5" style="1" customWidth="1"/>
    <col min="517" max="517" width="6.625" style="1" customWidth="1"/>
    <col min="518" max="518" width="10.375" style="1" customWidth="1"/>
    <col min="519" max="519" width="5" style="1" customWidth="1"/>
    <col min="520" max="768" width="9" style="1"/>
    <col min="769" max="769" width="2.625" style="1" customWidth="1"/>
    <col min="770" max="771" width="2.375" style="1" customWidth="1"/>
    <col min="772" max="772" width="45.5" style="1" customWidth="1"/>
    <col min="773" max="773" width="6.625" style="1" customWidth="1"/>
    <col min="774" max="774" width="10.375" style="1" customWidth="1"/>
    <col min="775" max="775" width="5" style="1" customWidth="1"/>
    <col min="776" max="1024" width="9" style="1"/>
    <col min="1025" max="1025" width="2.625" style="1" customWidth="1"/>
    <col min="1026" max="1027" width="2.375" style="1" customWidth="1"/>
    <col min="1028" max="1028" width="45.5" style="1" customWidth="1"/>
    <col min="1029" max="1029" width="6.625" style="1" customWidth="1"/>
    <col min="1030" max="1030" width="10.375" style="1" customWidth="1"/>
    <col min="1031" max="1031" width="5" style="1" customWidth="1"/>
    <col min="1032" max="1280" width="9" style="1"/>
    <col min="1281" max="1281" width="2.625" style="1" customWidth="1"/>
    <col min="1282" max="1283" width="2.375" style="1" customWidth="1"/>
    <col min="1284" max="1284" width="45.5" style="1" customWidth="1"/>
    <col min="1285" max="1285" width="6.625" style="1" customWidth="1"/>
    <col min="1286" max="1286" width="10.375" style="1" customWidth="1"/>
    <col min="1287" max="1287" width="5" style="1" customWidth="1"/>
    <col min="1288" max="1536" width="9" style="1"/>
    <col min="1537" max="1537" width="2.625" style="1" customWidth="1"/>
    <col min="1538" max="1539" width="2.375" style="1" customWidth="1"/>
    <col min="1540" max="1540" width="45.5" style="1" customWidth="1"/>
    <col min="1541" max="1541" width="6.625" style="1" customWidth="1"/>
    <col min="1542" max="1542" width="10.375" style="1" customWidth="1"/>
    <col min="1543" max="1543" width="5" style="1" customWidth="1"/>
    <col min="1544" max="1792" width="9" style="1"/>
    <col min="1793" max="1793" width="2.625" style="1" customWidth="1"/>
    <col min="1794" max="1795" width="2.375" style="1" customWidth="1"/>
    <col min="1796" max="1796" width="45.5" style="1" customWidth="1"/>
    <col min="1797" max="1797" width="6.625" style="1" customWidth="1"/>
    <col min="1798" max="1798" width="10.375" style="1" customWidth="1"/>
    <col min="1799" max="1799" width="5" style="1" customWidth="1"/>
    <col min="1800" max="2048" width="9" style="1"/>
    <col min="2049" max="2049" width="2.625" style="1" customWidth="1"/>
    <col min="2050" max="2051" width="2.375" style="1" customWidth="1"/>
    <col min="2052" max="2052" width="45.5" style="1" customWidth="1"/>
    <col min="2053" max="2053" width="6.625" style="1" customWidth="1"/>
    <col min="2054" max="2054" width="10.375" style="1" customWidth="1"/>
    <col min="2055" max="2055" width="5" style="1" customWidth="1"/>
    <col min="2056" max="2304" width="9" style="1"/>
    <col min="2305" max="2305" width="2.625" style="1" customWidth="1"/>
    <col min="2306" max="2307" width="2.375" style="1" customWidth="1"/>
    <col min="2308" max="2308" width="45.5" style="1" customWidth="1"/>
    <col min="2309" max="2309" width="6.625" style="1" customWidth="1"/>
    <col min="2310" max="2310" width="10.375" style="1" customWidth="1"/>
    <col min="2311" max="2311" width="5" style="1" customWidth="1"/>
    <col min="2312" max="2560" width="9" style="1"/>
    <col min="2561" max="2561" width="2.625" style="1" customWidth="1"/>
    <col min="2562" max="2563" width="2.375" style="1" customWidth="1"/>
    <col min="2564" max="2564" width="45.5" style="1" customWidth="1"/>
    <col min="2565" max="2565" width="6.625" style="1" customWidth="1"/>
    <col min="2566" max="2566" width="10.375" style="1" customWidth="1"/>
    <col min="2567" max="2567" width="5" style="1" customWidth="1"/>
    <col min="2568" max="2816" width="9" style="1"/>
    <col min="2817" max="2817" width="2.625" style="1" customWidth="1"/>
    <col min="2818" max="2819" width="2.375" style="1" customWidth="1"/>
    <col min="2820" max="2820" width="45.5" style="1" customWidth="1"/>
    <col min="2821" max="2821" width="6.625" style="1" customWidth="1"/>
    <col min="2822" max="2822" width="10.375" style="1" customWidth="1"/>
    <col min="2823" max="2823" width="5" style="1" customWidth="1"/>
    <col min="2824" max="3072" width="9" style="1"/>
    <col min="3073" max="3073" width="2.625" style="1" customWidth="1"/>
    <col min="3074" max="3075" width="2.375" style="1" customWidth="1"/>
    <col min="3076" max="3076" width="45.5" style="1" customWidth="1"/>
    <col min="3077" max="3077" width="6.625" style="1" customWidth="1"/>
    <col min="3078" max="3078" width="10.375" style="1" customWidth="1"/>
    <col min="3079" max="3079" width="5" style="1" customWidth="1"/>
    <col min="3080" max="3328" width="9" style="1"/>
    <col min="3329" max="3329" width="2.625" style="1" customWidth="1"/>
    <col min="3330" max="3331" width="2.375" style="1" customWidth="1"/>
    <col min="3332" max="3332" width="45.5" style="1" customWidth="1"/>
    <col min="3333" max="3333" width="6.625" style="1" customWidth="1"/>
    <col min="3334" max="3334" width="10.375" style="1" customWidth="1"/>
    <col min="3335" max="3335" width="5" style="1" customWidth="1"/>
    <col min="3336" max="3584" width="9" style="1"/>
    <col min="3585" max="3585" width="2.625" style="1" customWidth="1"/>
    <col min="3586" max="3587" width="2.375" style="1" customWidth="1"/>
    <col min="3588" max="3588" width="45.5" style="1" customWidth="1"/>
    <col min="3589" max="3589" width="6.625" style="1" customWidth="1"/>
    <col min="3590" max="3590" width="10.375" style="1" customWidth="1"/>
    <col min="3591" max="3591" width="5" style="1" customWidth="1"/>
    <col min="3592" max="3840" width="9" style="1"/>
    <col min="3841" max="3841" width="2.625" style="1" customWidth="1"/>
    <col min="3842" max="3843" width="2.375" style="1" customWidth="1"/>
    <col min="3844" max="3844" width="45.5" style="1" customWidth="1"/>
    <col min="3845" max="3845" width="6.625" style="1" customWidth="1"/>
    <col min="3846" max="3846" width="10.375" style="1" customWidth="1"/>
    <col min="3847" max="3847" width="5" style="1" customWidth="1"/>
    <col min="3848" max="4096" width="9" style="1"/>
    <col min="4097" max="4097" width="2.625" style="1" customWidth="1"/>
    <col min="4098" max="4099" width="2.375" style="1" customWidth="1"/>
    <col min="4100" max="4100" width="45.5" style="1" customWidth="1"/>
    <col min="4101" max="4101" width="6.625" style="1" customWidth="1"/>
    <col min="4102" max="4102" width="10.375" style="1" customWidth="1"/>
    <col min="4103" max="4103" width="5" style="1" customWidth="1"/>
    <col min="4104" max="4352" width="9" style="1"/>
    <col min="4353" max="4353" width="2.625" style="1" customWidth="1"/>
    <col min="4354" max="4355" width="2.375" style="1" customWidth="1"/>
    <col min="4356" max="4356" width="45.5" style="1" customWidth="1"/>
    <col min="4357" max="4357" width="6.625" style="1" customWidth="1"/>
    <col min="4358" max="4358" width="10.375" style="1" customWidth="1"/>
    <col min="4359" max="4359" width="5" style="1" customWidth="1"/>
    <col min="4360" max="4608" width="9" style="1"/>
    <col min="4609" max="4609" width="2.625" style="1" customWidth="1"/>
    <col min="4610" max="4611" width="2.375" style="1" customWidth="1"/>
    <col min="4612" max="4612" width="45.5" style="1" customWidth="1"/>
    <col min="4613" max="4613" width="6.625" style="1" customWidth="1"/>
    <col min="4614" max="4614" width="10.375" style="1" customWidth="1"/>
    <col min="4615" max="4615" width="5" style="1" customWidth="1"/>
    <col min="4616" max="4864" width="9" style="1"/>
    <col min="4865" max="4865" width="2.625" style="1" customWidth="1"/>
    <col min="4866" max="4867" width="2.375" style="1" customWidth="1"/>
    <col min="4868" max="4868" width="45.5" style="1" customWidth="1"/>
    <col min="4869" max="4869" width="6.625" style="1" customWidth="1"/>
    <col min="4870" max="4870" width="10.375" style="1" customWidth="1"/>
    <col min="4871" max="4871" width="5" style="1" customWidth="1"/>
    <col min="4872" max="5120" width="9" style="1"/>
    <col min="5121" max="5121" width="2.625" style="1" customWidth="1"/>
    <col min="5122" max="5123" width="2.375" style="1" customWidth="1"/>
    <col min="5124" max="5124" width="45.5" style="1" customWidth="1"/>
    <col min="5125" max="5125" width="6.625" style="1" customWidth="1"/>
    <col min="5126" max="5126" width="10.375" style="1" customWidth="1"/>
    <col min="5127" max="5127" width="5" style="1" customWidth="1"/>
    <col min="5128" max="5376" width="9" style="1"/>
    <col min="5377" max="5377" width="2.625" style="1" customWidth="1"/>
    <col min="5378" max="5379" width="2.375" style="1" customWidth="1"/>
    <col min="5380" max="5380" width="45.5" style="1" customWidth="1"/>
    <col min="5381" max="5381" width="6.625" style="1" customWidth="1"/>
    <col min="5382" max="5382" width="10.375" style="1" customWidth="1"/>
    <col min="5383" max="5383" width="5" style="1" customWidth="1"/>
    <col min="5384" max="5632" width="9" style="1"/>
    <col min="5633" max="5633" width="2.625" style="1" customWidth="1"/>
    <col min="5634" max="5635" width="2.375" style="1" customWidth="1"/>
    <col min="5636" max="5636" width="45.5" style="1" customWidth="1"/>
    <col min="5637" max="5637" width="6.625" style="1" customWidth="1"/>
    <col min="5638" max="5638" width="10.375" style="1" customWidth="1"/>
    <col min="5639" max="5639" width="5" style="1" customWidth="1"/>
    <col min="5640" max="5888" width="9" style="1"/>
    <col min="5889" max="5889" width="2.625" style="1" customWidth="1"/>
    <col min="5890" max="5891" width="2.375" style="1" customWidth="1"/>
    <col min="5892" max="5892" width="45.5" style="1" customWidth="1"/>
    <col min="5893" max="5893" width="6.625" style="1" customWidth="1"/>
    <col min="5894" max="5894" width="10.375" style="1" customWidth="1"/>
    <col min="5895" max="5895" width="5" style="1" customWidth="1"/>
    <col min="5896" max="6144" width="9" style="1"/>
    <col min="6145" max="6145" width="2.625" style="1" customWidth="1"/>
    <col min="6146" max="6147" width="2.375" style="1" customWidth="1"/>
    <col min="6148" max="6148" width="45.5" style="1" customWidth="1"/>
    <col min="6149" max="6149" width="6.625" style="1" customWidth="1"/>
    <col min="6150" max="6150" width="10.375" style="1" customWidth="1"/>
    <col min="6151" max="6151" width="5" style="1" customWidth="1"/>
    <col min="6152" max="6400" width="9" style="1"/>
    <col min="6401" max="6401" width="2.625" style="1" customWidth="1"/>
    <col min="6402" max="6403" width="2.375" style="1" customWidth="1"/>
    <col min="6404" max="6404" width="45.5" style="1" customWidth="1"/>
    <col min="6405" max="6405" width="6.625" style="1" customWidth="1"/>
    <col min="6406" max="6406" width="10.375" style="1" customWidth="1"/>
    <col min="6407" max="6407" width="5" style="1" customWidth="1"/>
    <col min="6408" max="6656" width="9" style="1"/>
    <col min="6657" max="6657" width="2.625" style="1" customWidth="1"/>
    <col min="6658" max="6659" width="2.375" style="1" customWidth="1"/>
    <col min="6660" max="6660" width="45.5" style="1" customWidth="1"/>
    <col min="6661" max="6661" width="6.625" style="1" customWidth="1"/>
    <col min="6662" max="6662" width="10.375" style="1" customWidth="1"/>
    <col min="6663" max="6663" width="5" style="1" customWidth="1"/>
    <col min="6664" max="6912" width="9" style="1"/>
    <col min="6913" max="6913" width="2.625" style="1" customWidth="1"/>
    <col min="6914" max="6915" width="2.375" style="1" customWidth="1"/>
    <col min="6916" max="6916" width="45.5" style="1" customWidth="1"/>
    <col min="6917" max="6917" width="6.625" style="1" customWidth="1"/>
    <col min="6918" max="6918" width="10.375" style="1" customWidth="1"/>
    <col min="6919" max="6919" width="5" style="1" customWidth="1"/>
    <col min="6920" max="7168" width="9" style="1"/>
    <col min="7169" max="7169" width="2.625" style="1" customWidth="1"/>
    <col min="7170" max="7171" width="2.375" style="1" customWidth="1"/>
    <col min="7172" max="7172" width="45.5" style="1" customWidth="1"/>
    <col min="7173" max="7173" width="6.625" style="1" customWidth="1"/>
    <col min="7174" max="7174" width="10.375" style="1" customWidth="1"/>
    <col min="7175" max="7175" width="5" style="1" customWidth="1"/>
    <col min="7176" max="7424" width="9" style="1"/>
    <col min="7425" max="7425" width="2.625" style="1" customWidth="1"/>
    <col min="7426" max="7427" width="2.375" style="1" customWidth="1"/>
    <col min="7428" max="7428" width="45.5" style="1" customWidth="1"/>
    <col min="7429" max="7429" width="6.625" style="1" customWidth="1"/>
    <col min="7430" max="7430" width="10.375" style="1" customWidth="1"/>
    <col min="7431" max="7431" width="5" style="1" customWidth="1"/>
    <col min="7432" max="7680" width="9" style="1"/>
    <col min="7681" max="7681" width="2.625" style="1" customWidth="1"/>
    <col min="7682" max="7683" width="2.375" style="1" customWidth="1"/>
    <col min="7684" max="7684" width="45.5" style="1" customWidth="1"/>
    <col min="7685" max="7685" width="6.625" style="1" customWidth="1"/>
    <col min="7686" max="7686" width="10.375" style="1" customWidth="1"/>
    <col min="7687" max="7687" width="5" style="1" customWidth="1"/>
    <col min="7688" max="7936" width="9" style="1"/>
    <col min="7937" max="7937" width="2.625" style="1" customWidth="1"/>
    <col min="7938" max="7939" width="2.375" style="1" customWidth="1"/>
    <col min="7940" max="7940" width="45.5" style="1" customWidth="1"/>
    <col min="7941" max="7941" width="6.625" style="1" customWidth="1"/>
    <col min="7942" max="7942" width="10.375" style="1" customWidth="1"/>
    <col min="7943" max="7943" width="5" style="1" customWidth="1"/>
    <col min="7944" max="8192" width="9" style="1"/>
    <col min="8193" max="8193" width="2.625" style="1" customWidth="1"/>
    <col min="8194" max="8195" width="2.375" style="1" customWidth="1"/>
    <col min="8196" max="8196" width="45.5" style="1" customWidth="1"/>
    <col min="8197" max="8197" width="6.625" style="1" customWidth="1"/>
    <col min="8198" max="8198" width="10.375" style="1" customWidth="1"/>
    <col min="8199" max="8199" width="5" style="1" customWidth="1"/>
    <col min="8200" max="8448" width="9" style="1"/>
    <col min="8449" max="8449" width="2.625" style="1" customWidth="1"/>
    <col min="8450" max="8451" width="2.375" style="1" customWidth="1"/>
    <col min="8452" max="8452" width="45.5" style="1" customWidth="1"/>
    <col min="8453" max="8453" width="6.625" style="1" customWidth="1"/>
    <col min="8454" max="8454" width="10.375" style="1" customWidth="1"/>
    <col min="8455" max="8455" width="5" style="1" customWidth="1"/>
    <col min="8456" max="8704" width="9" style="1"/>
    <col min="8705" max="8705" width="2.625" style="1" customWidth="1"/>
    <col min="8706" max="8707" width="2.375" style="1" customWidth="1"/>
    <col min="8708" max="8708" width="45.5" style="1" customWidth="1"/>
    <col min="8709" max="8709" width="6.625" style="1" customWidth="1"/>
    <col min="8710" max="8710" width="10.375" style="1" customWidth="1"/>
    <col min="8711" max="8711" width="5" style="1" customWidth="1"/>
    <col min="8712" max="8960" width="9" style="1"/>
    <col min="8961" max="8961" width="2.625" style="1" customWidth="1"/>
    <col min="8962" max="8963" width="2.375" style="1" customWidth="1"/>
    <col min="8964" max="8964" width="45.5" style="1" customWidth="1"/>
    <col min="8965" max="8965" width="6.625" style="1" customWidth="1"/>
    <col min="8966" max="8966" width="10.375" style="1" customWidth="1"/>
    <col min="8967" max="8967" width="5" style="1" customWidth="1"/>
    <col min="8968" max="9216" width="9" style="1"/>
    <col min="9217" max="9217" width="2.625" style="1" customWidth="1"/>
    <col min="9218" max="9219" width="2.375" style="1" customWidth="1"/>
    <col min="9220" max="9220" width="45.5" style="1" customWidth="1"/>
    <col min="9221" max="9221" width="6.625" style="1" customWidth="1"/>
    <col min="9222" max="9222" width="10.375" style="1" customWidth="1"/>
    <col min="9223" max="9223" width="5" style="1" customWidth="1"/>
    <col min="9224" max="9472" width="9" style="1"/>
    <col min="9473" max="9473" width="2.625" style="1" customWidth="1"/>
    <col min="9474" max="9475" width="2.375" style="1" customWidth="1"/>
    <col min="9476" max="9476" width="45.5" style="1" customWidth="1"/>
    <col min="9477" max="9477" width="6.625" style="1" customWidth="1"/>
    <col min="9478" max="9478" width="10.375" style="1" customWidth="1"/>
    <col min="9479" max="9479" width="5" style="1" customWidth="1"/>
    <col min="9480" max="9728" width="9" style="1"/>
    <col min="9729" max="9729" width="2.625" style="1" customWidth="1"/>
    <col min="9730" max="9731" width="2.375" style="1" customWidth="1"/>
    <col min="9732" max="9732" width="45.5" style="1" customWidth="1"/>
    <col min="9733" max="9733" width="6.625" style="1" customWidth="1"/>
    <col min="9734" max="9734" width="10.375" style="1" customWidth="1"/>
    <col min="9735" max="9735" width="5" style="1" customWidth="1"/>
    <col min="9736" max="9984" width="9" style="1"/>
    <col min="9985" max="9985" width="2.625" style="1" customWidth="1"/>
    <col min="9986" max="9987" width="2.375" style="1" customWidth="1"/>
    <col min="9988" max="9988" width="45.5" style="1" customWidth="1"/>
    <col min="9989" max="9989" width="6.625" style="1" customWidth="1"/>
    <col min="9990" max="9990" width="10.375" style="1" customWidth="1"/>
    <col min="9991" max="9991" width="5" style="1" customWidth="1"/>
    <col min="9992" max="10240" width="9" style="1"/>
    <col min="10241" max="10241" width="2.625" style="1" customWidth="1"/>
    <col min="10242" max="10243" width="2.375" style="1" customWidth="1"/>
    <col min="10244" max="10244" width="45.5" style="1" customWidth="1"/>
    <col min="10245" max="10245" width="6.625" style="1" customWidth="1"/>
    <col min="10246" max="10246" width="10.375" style="1" customWidth="1"/>
    <col min="10247" max="10247" width="5" style="1" customWidth="1"/>
    <col min="10248" max="10496" width="9" style="1"/>
    <col min="10497" max="10497" width="2.625" style="1" customWidth="1"/>
    <col min="10498" max="10499" width="2.375" style="1" customWidth="1"/>
    <col min="10500" max="10500" width="45.5" style="1" customWidth="1"/>
    <col min="10501" max="10501" width="6.625" style="1" customWidth="1"/>
    <col min="10502" max="10502" width="10.375" style="1" customWidth="1"/>
    <col min="10503" max="10503" width="5" style="1" customWidth="1"/>
    <col min="10504" max="10752" width="9" style="1"/>
    <col min="10753" max="10753" width="2.625" style="1" customWidth="1"/>
    <col min="10754" max="10755" width="2.375" style="1" customWidth="1"/>
    <col min="10756" max="10756" width="45.5" style="1" customWidth="1"/>
    <col min="10757" max="10757" width="6.625" style="1" customWidth="1"/>
    <col min="10758" max="10758" width="10.375" style="1" customWidth="1"/>
    <col min="10759" max="10759" width="5" style="1" customWidth="1"/>
    <col min="10760" max="11008" width="9" style="1"/>
    <col min="11009" max="11009" width="2.625" style="1" customWidth="1"/>
    <col min="11010" max="11011" width="2.375" style="1" customWidth="1"/>
    <col min="11012" max="11012" width="45.5" style="1" customWidth="1"/>
    <col min="11013" max="11013" width="6.625" style="1" customWidth="1"/>
    <col min="11014" max="11014" width="10.375" style="1" customWidth="1"/>
    <col min="11015" max="11015" width="5" style="1" customWidth="1"/>
    <col min="11016" max="11264" width="9" style="1"/>
    <col min="11265" max="11265" width="2.625" style="1" customWidth="1"/>
    <col min="11266" max="11267" width="2.375" style="1" customWidth="1"/>
    <col min="11268" max="11268" width="45.5" style="1" customWidth="1"/>
    <col min="11269" max="11269" width="6.625" style="1" customWidth="1"/>
    <col min="11270" max="11270" width="10.375" style="1" customWidth="1"/>
    <col min="11271" max="11271" width="5" style="1" customWidth="1"/>
    <col min="11272" max="11520" width="9" style="1"/>
    <col min="11521" max="11521" width="2.625" style="1" customWidth="1"/>
    <col min="11522" max="11523" width="2.375" style="1" customWidth="1"/>
    <col min="11524" max="11524" width="45.5" style="1" customWidth="1"/>
    <col min="11525" max="11525" width="6.625" style="1" customWidth="1"/>
    <col min="11526" max="11526" width="10.375" style="1" customWidth="1"/>
    <col min="11527" max="11527" width="5" style="1" customWidth="1"/>
    <col min="11528" max="11776" width="9" style="1"/>
    <col min="11777" max="11777" width="2.625" style="1" customWidth="1"/>
    <col min="11778" max="11779" width="2.375" style="1" customWidth="1"/>
    <col min="11780" max="11780" width="45.5" style="1" customWidth="1"/>
    <col min="11781" max="11781" width="6.625" style="1" customWidth="1"/>
    <col min="11782" max="11782" width="10.375" style="1" customWidth="1"/>
    <col min="11783" max="11783" width="5" style="1" customWidth="1"/>
    <col min="11784" max="12032" width="9" style="1"/>
    <col min="12033" max="12033" width="2.625" style="1" customWidth="1"/>
    <col min="12034" max="12035" width="2.375" style="1" customWidth="1"/>
    <col min="12036" max="12036" width="45.5" style="1" customWidth="1"/>
    <col min="12037" max="12037" width="6.625" style="1" customWidth="1"/>
    <col min="12038" max="12038" width="10.375" style="1" customWidth="1"/>
    <col min="12039" max="12039" width="5" style="1" customWidth="1"/>
    <col min="12040" max="12288" width="9" style="1"/>
    <col min="12289" max="12289" width="2.625" style="1" customWidth="1"/>
    <col min="12290" max="12291" width="2.375" style="1" customWidth="1"/>
    <col min="12292" max="12292" width="45.5" style="1" customWidth="1"/>
    <col min="12293" max="12293" width="6.625" style="1" customWidth="1"/>
    <col min="12294" max="12294" width="10.375" style="1" customWidth="1"/>
    <col min="12295" max="12295" width="5" style="1" customWidth="1"/>
    <col min="12296" max="12544" width="9" style="1"/>
    <col min="12545" max="12545" width="2.625" style="1" customWidth="1"/>
    <col min="12546" max="12547" width="2.375" style="1" customWidth="1"/>
    <col min="12548" max="12548" width="45.5" style="1" customWidth="1"/>
    <col min="12549" max="12549" width="6.625" style="1" customWidth="1"/>
    <col min="12550" max="12550" width="10.375" style="1" customWidth="1"/>
    <col min="12551" max="12551" width="5" style="1" customWidth="1"/>
    <col min="12552" max="12800" width="9" style="1"/>
    <col min="12801" max="12801" width="2.625" style="1" customWidth="1"/>
    <col min="12802" max="12803" width="2.375" style="1" customWidth="1"/>
    <col min="12804" max="12804" width="45.5" style="1" customWidth="1"/>
    <col min="12805" max="12805" width="6.625" style="1" customWidth="1"/>
    <col min="12806" max="12806" width="10.375" style="1" customWidth="1"/>
    <col min="12807" max="12807" width="5" style="1" customWidth="1"/>
    <col min="12808" max="13056" width="9" style="1"/>
    <col min="13057" max="13057" width="2.625" style="1" customWidth="1"/>
    <col min="13058" max="13059" width="2.375" style="1" customWidth="1"/>
    <col min="13060" max="13060" width="45.5" style="1" customWidth="1"/>
    <col min="13061" max="13061" width="6.625" style="1" customWidth="1"/>
    <col min="13062" max="13062" width="10.375" style="1" customWidth="1"/>
    <col min="13063" max="13063" width="5" style="1" customWidth="1"/>
    <col min="13064" max="13312" width="9" style="1"/>
    <col min="13313" max="13313" width="2.625" style="1" customWidth="1"/>
    <col min="13314" max="13315" width="2.375" style="1" customWidth="1"/>
    <col min="13316" max="13316" width="45.5" style="1" customWidth="1"/>
    <col min="13317" max="13317" width="6.625" style="1" customWidth="1"/>
    <col min="13318" max="13318" width="10.375" style="1" customWidth="1"/>
    <col min="13319" max="13319" width="5" style="1" customWidth="1"/>
    <col min="13320" max="13568" width="9" style="1"/>
    <col min="13569" max="13569" width="2.625" style="1" customWidth="1"/>
    <col min="13570" max="13571" width="2.375" style="1" customWidth="1"/>
    <col min="13572" max="13572" width="45.5" style="1" customWidth="1"/>
    <col min="13573" max="13573" width="6.625" style="1" customWidth="1"/>
    <col min="13574" max="13574" width="10.375" style="1" customWidth="1"/>
    <col min="13575" max="13575" width="5" style="1" customWidth="1"/>
    <col min="13576" max="13824" width="9" style="1"/>
    <col min="13825" max="13825" width="2.625" style="1" customWidth="1"/>
    <col min="13826" max="13827" width="2.375" style="1" customWidth="1"/>
    <col min="13828" max="13828" width="45.5" style="1" customWidth="1"/>
    <col min="13829" max="13829" width="6.625" style="1" customWidth="1"/>
    <col min="13830" max="13830" width="10.375" style="1" customWidth="1"/>
    <col min="13831" max="13831" width="5" style="1" customWidth="1"/>
    <col min="13832" max="14080" width="9" style="1"/>
    <col min="14081" max="14081" width="2.625" style="1" customWidth="1"/>
    <col min="14082" max="14083" width="2.375" style="1" customWidth="1"/>
    <col min="14084" max="14084" width="45.5" style="1" customWidth="1"/>
    <col min="14085" max="14085" width="6.625" style="1" customWidth="1"/>
    <col min="14086" max="14086" width="10.375" style="1" customWidth="1"/>
    <col min="14087" max="14087" width="5" style="1" customWidth="1"/>
    <col min="14088" max="14336" width="9" style="1"/>
    <col min="14337" max="14337" width="2.625" style="1" customWidth="1"/>
    <col min="14338" max="14339" width="2.375" style="1" customWidth="1"/>
    <col min="14340" max="14340" width="45.5" style="1" customWidth="1"/>
    <col min="14341" max="14341" width="6.625" style="1" customWidth="1"/>
    <col min="14342" max="14342" width="10.375" style="1" customWidth="1"/>
    <col min="14343" max="14343" width="5" style="1" customWidth="1"/>
    <col min="14344" max="14592" width="9" style="1"/>
    <col min="14593" max="14593" width="2.625" style="1" customWidth="1"/>
    <col min="14594" max="14595" width="2.375" style="1" customWidth="1"/>
    <col min="14596" max="14596" width="45.5" style="1" customWidth="1"/>
    <col min="14597" max="14597" width="6.625" style="1" customWidth="1"/>
    <col min="14598" max="14598" width="10.375" style="1" customWidth="1"/>
    <col min="14599" max="14599" width="5" style="1" customWidth="1"/>
    <col min="14600" max="14848" width="9" style="1"/>
    <col min="14849" max="14849" width="2.625" style="1" customWidth="1"/>
    <col min="14850" max="14851" width="2.375" style="1" customWidth="1"/>
    <col min="14852" max="14852" width="45.5" style="1" customWidth="1"/>
    <col min="14853" max="14853" width="6.625" style="1" customWidth="1"/>
    <col min="14854" max="14854" width="10.375" style="1" customWidth="1"/>
    <col min="14855" max="14855" width="5" style="1" customWidth="1"/>
    <col min="14856" max="15104" width="9" style="1"/>
    <col min="15105" max="15105" width="2.625" style="1" customWidth="1"/>
    <col min="15106" max="15107" width="2.375" style="1" customWidth="1"/>
    <col min="15108" max="15108" width="45.5" style="1" customWidth="1"/>
    <col min="15109" max="15109" width="6.625" style="1" customWidth="1"/>
    <col min="15110" max="15110" width="10.375" style="1" customWidth="1"/>
    <col min="15111" max="15111" width="5" style="1" customWidth="1"/>
    <col min="15112" max="15360" width="9" style="1"/>
    <col min="15361" max="15361" width="2.625" style="1" customWidth="1"/>
    <col min="15362" max="15363" width="2.375" style="1" customWidth="1"/>
    <col min="15364" max="15364" width="45.5" style="1" customWidth="1"/>
    <col min="15365" max="15365" width="6.625" style="1" customWidth="1"/>
    <col min="15366" max="15366" width="10.375" style="1" customWidth="1"/>
    <col min="15367" max="15367" width="5" style="1" customWidth="1"/>
    <col min="15368" max="15616" width="9" style="1"/>
    <col min="15617" max="15617" width="2.625" style="1" customWidth="1"/>
    <col min="15618" max="15619" width="2.375" style="1" customWidth="1"/>
    <col min="15620" max="15620" width="45.5" style="1" customWidth="1"/>
    <col min="15621" max="15621" width="6.625" style="1" customWidth="1"/>
    <col min="15622" max="15622" width="10.375" style="1" customWidth="1"/>
    <col min="15623" max="15623" width="5" style="1" customWidth="1"/>
    <col min="15624" max="15872" width="9" style="1"/>
    <col min="15873" max="15873" width="2.625" style="1" customWidth="1"/>
    <col min="15874" max="15875" width="2.375" style="1" customWidth="1"/>
    <col min="15876" max="15876" width="45.5" style="1" customWidth="1"/>
    <col min="15877" max="15877" width="6.625" style="1" customWidth="1"/>
    <col min="15878" max="15878" width="10.375" style="1" customWidth="1"/>
    <col min="15879" max="15879" width="5" style="1" customWidth="1"/>
    <col min="15880" max="16128" width="9" style="1"/>
    <col min="16129" max="16129" width="2.625" style="1" customWidth="1"/>
    <col min="16130" max="16131" width="2.375" style="1" customWidth="1"/>
    <col min="16132" max="16132" width="45.5" style="1" customWidth="1"/>
    <col min="16133" max="16133" width="6.625" style="1" customWidth="1"/>
    <col min="16134" max="16134" width="10.375" style="1" customWidth="1"/>
    <col min="16135" max="16135" width="5" style="1" customWidth="1"/>
    <col min="16136" max="16384" width="9" style="1"/>
  </cols>
  <sheetData>
    <row r="1" spans="1:7" x14ac:dyDescent="0.3">
      <c r="A1" s="166" t="s">
        <v>76</v>
      </c>
      <c r="B1" s="166"/>
      <c r="C1" s="166"/>
      <c r="D1" s="166"/>
      <c r="E1" s="166"/>
      <c r="F1" s="166"/>
      <c r="G1" s="166"/>
    </row>
    <row r="2" spans="1:7" x14ac:dyDescent="0.3">
      <c r="D2" s="4"/>
      <c r="E2" s="62"/>
      <c r="F2" s="32"/>
    </row>
    <row r="3" spans="1:7" x14ac:dyDescent="0.3">
      <c r="A3" s="3" t="s">
        <v>77</v>
      </c>
      <c r="D3" s="4"/>
      <c r="E3" s="62" t="s">
        <v>1</v>
      </c>
      <c r="F3" s="32">
        <f>SUM(F4)</f>
        <v>797000</v>
      </c>
      <c r="G3" s="53" t="s">
        <v>2</v>
      </c>
    </row>
    <row r="4" spans="1:7" s="3" customFormat="1" x14ac:dyDescent="0.3">
      <c r="B4" s="3" t="s">
        <v>21</v>
      </c>
      <c r="D4" s="4"/>
      <c r="E4" s="62" t="s">
        <v>1</v>
      </c>
      <c r="F4" s="32">
        <f>SUM(F5,F22,F26)</f>
        <v>797000</v>
      </c>
      <c r="G4" s="53" t="s">
        <v>2</v>
      </c>
    </row>
    <row r="5" spans="1:7" x14ac:dyDescent="0.3">
      <c r="C5" s="3" t="s">
        <v>271</v>
      </c>
      <c r="D5" s="4"/>
      <c r="E5" s="62" t="s">
        <v>1</v>
      </c>
      <c r="F5" s="32">
        <f>SUM(F6,F8,F19)</f>
        <v>182000</v>
      </c>
      <c r="G5" s="53" t="s">
        <v>2</v>
      </c>
    </row>
    <row r="6" spans="1:7" s="3" customFormat="1" x14ac:dyDescent="0.3">
      <c r="C6" s="3" t="s">
        <v>103</v>
      </c>
      <c r="D6" s="4"/>
      <c r="E6" s="75" t="s">
        <v>3</v>
      </c>
      <c r="F6" s="32">
        <v>72000</v>
      </c>
      <c r="G6" s="86" t="s">
        <v>2</v>
      </c>
    </row>
    <row r="7" spans="1:7" s="3" customFormat="1" x14ac:dyDescent="0.3">
      <c r="D7" s="10" t="s">
        <v>574</v>
      </c>
      <c r="E7" s="91"/>
      <c r="F7" s="92"/>
      <c r="G7" s="39"/>
    </row>
    <row r="8" spans="1:7" s="30" customFormat="1" x14ac:dyDescent="0.3">
      <c r="C8" s="30" t="s">
        <v>647</v>
      </c>
      <c r="D8" s="4"/>
      <c r="E8" s="67" t="s">
        <v>1</v>
      </c>
      <c r="F8" s="37">
        <f>SUM(F10)</f>
        <v>30000</v>
      </c>
      <c r="G8" s="57" t="s">
        <v>2</v>
      </c>
    </row>
    <row r="9" spans="1:7" s="30" customFormat="1" x14ac:dyDescent="0.3">
      <c r="A9" s="30" t="s">
        <v>652</v>
      </c>
      <c r="D9" s="4"/>
      <c r="E9" s="67"/>
      <c r="F9" s="37"/>
      <c r="G9" s="57"/>
    </row>
    <row r="10" spans="1:7" s="21" customFormat="1" x14ac:dyDescent="0.3">
      <c r="D10" s="34" t="s">
        <v>147</v>
      </c>
      <c r="E10" s="68" t="s">
        <v>3</v>
      </c>
      <c r="F10" s="17">
        <v>30000</v>
      </c>
      <c r="G10" s="69" t="s">
        <v>2</v>
      </c>
    </row>
    <row r="11" spans="1:7" s="21" customFormat="1" x14ac:dyDescent="0.3">
      <c r="A11" s="21" t="s">
        <v>78</v>
      </c>
      <c r="D11" s="34"/>
      <c r="E11" s="68"/>
      <c r="F11" s="17"/>
      <c r="G11" s="69"/>
    </row>
    <row r="12" spans="1:7" s="21" customFormat="1" x14ac:dyDescent="0.3">
      <c r="D12" s="21" t="s">
        <v>658</v>
      </c>
      <c r="E12" s="68"/>
      <c r="F12" s="17"/>
      <c r="G12" s="69"/>
    </row>
    <row r="13" spans="1:7" s="21" customFormat="1" x14ac:dyDescent="0.3">
      <c r="A13" s="21" t="s">
        <v>659</v>
      </c>
      <c r="E13" s="68"/>
      <c r="F13" s="17"/>
      <c r="G13" s="69"/>
    </row>
    <row r="14" spans="1:7" s="21" customFormat="1" x14ac:dyDescent="0.3">
      <c r="A14" s="21" t="s">
        <v>660</v>
      </c>
      <c r="D14" s="34"/>
      <c r="E14" s="68"/>
      <c r="F14" s="17"/>
      <c r="G14" s="69"/>
    </row>
    <row r="15" spans="1:7" s="21" customFormat="1" x14ac:dyDescent="0.3">
      <c r="A15" s="21" t="s">
        <v>656</v>
      </c>
      <c r="D15" s="34"/>
      <c r="E15" s="68"/>
      <c r="F15" s="17"/>
      <c r="G15" s="69"/>
    </row>
    <row r="16" spans="1:7" s="21" customFormat="1" x14ac:dyDescent="0.3">
      <c r="A16" s="21" t="s">
        <v>657</v>
      </c>
      <c r="D16" s="34"/>
      <c r="E16" s="68"/>
      <c r="F16" s="17"/>
      <c r="G16" s="69"/>
    </row>
    <row r="17" spans="1:9" x14ac:dyDescent="0.3">
      <c r="A17" s="10" t="s">
        <v>152</v>
      </c>
      <c r="D17" s="80"/>
      <c r="E17" s="16"/>
      <c r="F17" s="17"/>
      <c r="G17" s="12"/>
    </row>
    <row r="18" spans="1:9" x14ac:dyDescent="0.3">
      <c r="A18" s="1" t="s">
        <v>385</v>
      </c>
      <c r="D18" s="80"/>
      <c r="E18" s="16"/>
      <c r="F18" s="17"/>
      <c r="G18" s="12"/>
    </row>
    <row r="19" spans="1:9" s="3" customFormat="1" x14ac:dyDescent="0.3">
      <c r="C19" s="3" t="s">
        <v>148</v>
      </c>
      <c r="D19" s="4"/>
      <c r="E19" s="75" t="s">
        <v>3</v>
      </c>
      <c r="F19" s="41">
        <v>80000</v>
      </c>
      <c r="G19" s="53" t="s">
        <v>2</v>
      </c>
    </row>
    <row r="20" spans="1:9" x14ac:dyDescent="0.3">
      <c r="D20" s="1" t="s">
        <v>79</v>
      </c>
      <c r="E20" s="63"/>
      <c r="F20" s="17"/>
    </row>
    <row r="21" spans="1:9" x14ac:dyDescent="0.3">
      <c r="A21" s="1" t="s">
        <v>299</v>
      </c>
      <c r="E21" s="63"/>
      <c r="F21" s="17"/>
    </row>
    <row r="22" spans="1:9" x14ac:dyDescent="0.3">
      <c r="C22" s="3" t="s">
        <v>273</v>
      </c>
      <c r="D22" s="4"/>
      <c r="E22" s="62" t="s">
        <v>1</v>
      </c>
      <c r="F22" s="32">
        <f>SUM(F23)</f>
        <v>15000</v>
      </c>
      <c r="G22" s="53" t="s">
        <v>2</v>
      </c>
    </row>
    <row r="23" spans="1:9" s="3" customFormat="1" x14ac:dyDescent="0.3">
      <c r="C23" s="3" t="s">
        <v>149</v>
      </c>
      <c r="D23" s="4"/>
      <c r="E23" s="75" t="s">
        <v>3</v>
      </c>
      <c r="F23" s="41">
        <v>15000</v>
      </c>
      <c r="G23" s="53" t="s">
        <v>2</v>
      </c>
    </row>
    <row r="24" spans="1:9" s="3" customFormat="1" x14ac:dyDescent="0.3">
      <c r="D24" s="19" t="s">
        <v>80</v>
      </c>
      <c r="E24" s="63"/>
      <c r="F24" s="32"/>
      <c r="G24" s="53"/>
    </row>
    <row r="25" spans="1:9" s="3" customFormat="1" x14ac:dyDescent="0.3">
      <c r="A25" s="1" t="s">
        <v>309</v>
      </c>
      <c r="D25" s="19"/>
      <c r="E25" s="63"/>
      <c r="F25" s="32"/>
      <c r="G25" s="53"/>
    </row>
    <row r="26" spans="1:9" s="30" customFormat="1" x14ac:dyDescent="0.3">
      <c r="C26" s="30" t="s">
        <v>136</v>
      </c>
      <c r="D26" s="40"/>
      <c r="E26" s="24" t="s">
        <v>1</v>
      </c>
      <c r="F26" s="37">
        <f>SUM(F27)</f>
        <v>600000</v>
      </c>
      <c r="G26" s="25" t="s">
        <v>2</v>
      </c>
    </row>
    <row r="27" spans="1:9" s="30" customFormat="1" x14ac:dyDescent="0.3">
      <c r="C27" s="30" t="s">
        <v>121</v>
      </c>
      <c r="D27" s="4"/>
      <c r="E27" s="31" t="s">
        <v>3</v>
      </c>
      <c r="F27" s="32">
        <v>600000</v>
      </c>
      <c r="G27" s="25" t="s">
        <v>2</v>
      </c>
    </row>
    <row r="28" spans="1:9" s="21" customFormat="1" ht="21.75" customHeight="1" x14ac:dyDescent="0.3">
      <c r="D28" s="1" t="s">
        <v>176</v>
      </c>
      <c r="E28" s="79"/>
      <c r="F28" s="41"/>
      <c r="G28" s="25"/>
    </row>
    <row r="29" spans="1:9" s="21" customFormat="1" x14ac:dyDescent="0.3">
      <c r="A29" s="21" t="s">
        <v>158</v>
      </c>
      <c r="D29" s="34"/>
      <c r="E29" s="36"/>
      <c r="F29" s="26"/>
      <c r="G29" s="26"/>
    </row>
    <row r="30" spans="1:9" x14ac:dyDescent="0.3">
      <c r="A30" s="21" t="s">
        <v>159</v>
      </c>
      <c r="D30" s="4"/>
      <c r="E30" s="62"/>
      <c r="F30" s="32"/>
    </row>
    <row r="31" spans="1:9" x14ac:dyDescent="0.3">
      <c r="D31" s="34"/>
      <c r="E31" s="64"/>
      <c r="F31" s="44"/>
    </row>
    <row r="32" spans="1:9" x14ac:dyDescent="0.3">
      <c r="E32" s="63"/>
      <c r="F32" s="17"/>
      <c r="I32" s="1">
        <v>1</v>
      </c>
    </row>
    <row r="33" spans="1:7" x14ac:dyDescent="0.3">
      <c r="A33" s="21"/>
      <c r="B33" s="21"/>
      <c r="C33" s="21"/>
      <c r="E33" s="62"/>
      <c r="F33" s="32"/>
      <c r="G33" s="53"/>
    </row>
    <row r="34" spans="1:7" x14ac:dyDescent="0.3">
      <c r="A34" s="21"/>
      <c r="B34" s="21"/>
      <c r="C34" s="21"/>
      <c r="D34" s="34"/>
      <c r="E34" s="63"/>
      <c r="F34" s="17"/>
    </row>
    <row r="35" spans="1:7" x14ac:dyDescent="0.3">
      <c r="A35" s="21"/>
      <c r="D35" s="4"/>
      <c r="E35" s="64"/>
      <c r="F35" s="44"/>
    </row>
    <row r="36" spans="1:7" x14ac:dyDescent="0.3">
      <c r="E36" s="63"/>
      <c r="F36" s="17"/>
      <c r="G36" s="52">
        <v>76</v>
      </c>
    </row>
    <row r="37" spans="1:7" x14ac:dyDescent="0.3">
      <c r="E37" s="64"/>
      <c r="F37" s="44"/>
    </row>
    <row r="38" spans="1:7" x14ac:dyDescent="0.3">
      <c r="E38" s="63"/>
      <c r="F38" s="17"/>
    </row>
    <row r="39" spans="1:7" x14ac:dyDescent="0.3">
      <c r="D39" s="40"/>
      <c r="E39" s="62"/>
      <c r="F39" s="32"/>
      <c r="G39" s="53"/>
    </row>
    <row r="40" spans="1:7" x14ac:dyDescent="0.3">
      <c r="D40" s="34"/>
      <c r="E40" s="64"/>
      <c r="F40" s="44"/>
    </row>
    <row r="41" spans="1:7" x14ac:dyDescent="0.3">
      <c r="E41" s="63"/>
      <c r="F41" s="17"/>
      <c r="G41" s="52">
        <v>69</v>
      </c>
    </row>
    <row r="48" spans="1:7" x14ac:dyDescent="0.3">
      <c r="G48" s="52">
        <v>1</v>
      </c>
    </row>
  </sheetData>
  <mergeCells count="1">
    <mergeCell ref="A1:G1"/>
  </mergeCells>
  <conditionalFormatting sqref="E41 E32 E20:E21 E24:E25">
    <cfRule type="expression" priority="4" stopIfTrue="1">
      <formula>"12E/G12"</formula>
    </cfRule>
  </conditionalFormatting>
  <conditionalFormatting sqref="E18">
    <cfRule type="expression" priority="2" stopIfTrue="1">
      <formula>"12E/G12"</formula>
    </cfRule>
  </conditionalFormatting>
  <conditionalFormatting sqref="E17">
    <cfRule type="expression" priority="1" stopIfTrue="1">
      <formula>"12E/G12"</formula>
    </cfRule>
  </conditionalFormatting>
  <printOptions verticalCentered="1"/>
  <pageMargins left="1.1811023622047243" right="0.51181102362204722" top="0.51181102362204722" bottom="0.51181102362204722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view="pageBreakPreview" topLeftCell="A4" zoomScaleNormal="110" zoomScaleSheetLayoutView="100" workbookViewId="0">
      <selection activeCell="A8" sqref="A8"/>
    </sheetView>
  </sheetViews>
  <sheetFormatPr defaultRowHeight="20.25" x14ac:dyDescent="0.3"/>
  <cols>
    <col min="1" max="1" width="2.25" style="1" customWidth="1"/>
    <col min="2" max="2" width="2.5" style="1" customWidth="1"/>
    <col min="3" max="3" width="2.375" style="1" customWidth="1"/>
    <col min="4" max="4" width="48.75" style="1" customWidth="1"/>
    <col min="5" max="5" width="6.375" style="65" customWidth="1"/>
    <col min="6" max="6" width="11.75" style="17" customWidth="1"/>
    <col min="7" max="7" width="4.75" style="85" customWidth="1"/>
    <col min="8" max="256" width="9" style="1"/>
    <col min="257" max="257" width="2.25" style="1" customWidth="1"/>
    <col min="258" max="258" width="2.5" style="1" customWidth="1"/>
    <col min="259" max="259" width="2.375" style="1" customWidth="1"/>
    <col min="260" max="260" width="45.75" style="1" customWidth="1"/>
    <col min="261" max="261" width="6.375" style="1" customWidth="1"/>
    <col min="262" max="262" width="11.75" style="1" customWidth="1"/>
    <col min="263" max="263" width="4.75" style="1" customWidth="1"/>
    <col min="264" max="512" width="9" style="1"/>
    <col min="513" max="513" width="2.25" style="1" customWidth="1"/>
    <col min="514" max="514" width="2.5" style="1" customWidth="1"/>
    <col min="515" max="515" width="2.375" style="1" customWidth="1"/>
    <col min="516" max="516" width="45.75" style="1" customWidth="1"/>
    <col min="517" max="517" width="6.375" style="1" customWidth="1"/>
    <col min="518" max="518" width="11.75" style="1" customWidth="1"/>
    <col min="519" max="519" width="4.75" style="1" customWidth="1"/>
    <col min="520" max="768" width="9" style="1"/>
    <col min="769" max="769" width="2.25" style="1" customWidth="1"/>
    <col min="770" max="770" width="2.5" style="1" customWidth="1"/>
    <col min="771" max="771" width="2.375" style="1" customWidth="1"/>
    <col min="772" max="772" width="45.75" style="1" customWidth="1"/>
    <col min="773" max="773" width="6.375" style="1" customWidth="1"/>
    <col min="774" max="774" width="11.75" style="1" customWidth="1"/>
    <col min="775" max="775" width="4.75" style="1" customWidth="1"/>
    <col min="776" max="1024" width="9" style="1"/>
    <col min="1025" max="1025" width="2.25" style="1" customWidth="1"/>
    <col min="1026" max="1026" width="2.5" style="1" customWidth="1"/>
    <col min="1027" max="1027" width="2.375" style="1" customWidth="1"/>
    <col min="1028" max="1028" width="45.75" style="1" customWidth="1"/>
    <col min="1029" max="1029" width="6.375" style="1" customWidth="1"/>
    <col min="1030" max="1030" width="11.75" style="1" customWidth="1"/>
    <col min="1031" max="1031" width="4.75" style="1" customWidth="1"/>
    <col min="1032" max="1280" width="9" style="1"/>
    <col min="1281" max="1281" width="2.25" style="1" customWidth="1"/>
    <col min="1282" max="1282" width="2.5" style="1" customWidth="1"/>
    <col min="1283" max="1283" width="2.375" style="1" customWidth="1"/>
    <col min="1284" max="1284" width="45.75" style="1" customWidth="1"/>
    <col min="1285" max="1285" width="6.375" style="1" customWidth="1"/>
    <col min="1286" max="1286" width="11.75" style="1" customWidth="1"/>
    <col min="1287" max="1287" width="4.75" style="1" customWidth="1"/>
    <col min="1288" max="1536" width="9" style="1"/>
    <col min="1537" max="1537" width="2.25" style="1" customWidth="1"/>
    <col min="1538" max="1538" width="2.5" style="1" customWidth="1"/>
    <col min="1539" max="1539" width="2.375" style="1" customWidth="1"/>
    <col min="1540" max="1540" width="45.75" style="1" customWidth="1"/>
    <col min="1541" max="1541" width="6.375" style="1" customWidth="1"/>
    <col min="1542" max="1542" width="11.75" style="1" customWidth="1"/>
    <col min="1543" max="1543" width="4.75" style="1" customWidth="1"/>
    <col min="1544" max="1792" width="9" style="1"/>
    <col min="1793" max="1793" width="2.25" style="1" customWidth="1"/>
    <col min="1794" max="1794" width="2.5" style="1" customWidth="1"/>
    <col min="1795" max="1795" width="2.375" style="1" customWidth="1"/>
    <col min="1796" max="1796" width="45.75" style="1" customWidth="1"/>
    <col min="1797" max="1797" width="6.375" style="1" customWidth="1"/>
    <col min="1798" max="1798" width="11.75" style="1" customWidth="1"/>
    <col min="1799" max="1799" width="4.75" style="1" customWidth="1"/>
    <col min="1800" max="2048" width="9" style="1"/>
    <col min="2049" max="2049" width="2.25" style="1" customWidth="1"/>
    <col min="2050" max="2050" width="2.5" style="1" customWidth="1"/>
    <col min="2051" max="2051" width="2.375" style="1" customWidth="1"/>
    <col min="2052" max="2052" width="45.75" style="1" customWidth="1"/>
    <col min="2053" max="2053" width="6.375" style="1" customWidth="1"/>
    <col min="2054" max="2054" width="11.75" style="1" customWidth="1"/>
    <col min="2055" max="2055" width="4.75" style="1" customWidth="1"/>
    <col min="2056" max="2304" width="9" style="1"/>
    <col min="2305" max="2305" width="2.25" style="1" customWidth="1"/>
    <col min="2306" max="2306" width="2.5" style="1" customWidth="1"/>
    <col min="2307" max="2307" width="2.375" style="1" customWidth="1"/>
    <col min="2308" max="2308" width="45.75" style="1" customWidth="1"/>
    <col min="2309" max="2309" width="6.375" style="1" customWidth="1"/>
    <col min="2310" max="2310" width="11.75" style="1" customWidth="1"/>
    <col min="2311" max="2311" width="4.75" style="1" customWidth="1"/>
    <col min="2312" max="2560" width="9" style="1"/>
    <col min="2561" max="2561" width="2.25" style="1" customWidth="1"/>
    <col min="2562" max="2562" width="2.5" style="1" customWidth="1"/>
    <col min="2563" max="2563" width="2.375" style="1" customWidth="1"/>
    <col min="2564" max="2564" width="45.75" style="1" customWidth="1"/>
    <col min="2565" max="2565" width="6.375" style="1" customWidth="1"/>
    <col min="2566" max="2566" width="11.75" style="1" customWidth="1"/>
    <col min="2567" max="2567" width="4.75" style="1" customWidth="1"/>
    <col min="2568" max="2816" width="9" style="1"/>
    <col min="2817" max="2817" width="2.25" style="1" customWidth="1"/>
    <col min="2818" max="2818" width="2.5" style="1" customWidth="1"/>
    <col min="2819" max="2819" width="2.375" style="1" customWidth="1"/>
    <col min="2820" max="2820" width="45.75" style="1" customWidth="1"/>
    <col min="2821" max="2821" width="6.375" style="1" customWidth="1"/>
    <col min="2822" max="2822" width="11.75" style="1" customWidth="1"/>
    <col min="2823" max="2823" width="4.75" style="1" customWidth="1"/>
    <col min="2824" max="3072" width="9" style="1"/>
    <col min="3073" max="3073" width="2.25" style="1" customWidth="1"/>
    <col min="3074" max="3074" width="2.5" style="1" customWidth="1"/>
    <col min="3075" max="3075" width="2.375" style="1" customWidth="1"/>
    <col min="3076" max="3076" width="45.75" style="1" customWidth="1"/>
    <col min="3077" max="3077" width="6.375" style="1" customWidth="1"/>
    <col min="3078" max="3078" width="11.75" style="1" customWidth="1"/>
    <col min="3079" max="3079" width="4.75" style="1" customWidth="1"/>
    <col min="3080" max="3328" width="9" style="1"/>
    <col min="3329" max="3329" width="2.25" style="1" customWidth="1"/>
    <col min="3330" max="3330" width="2.5" style="1" customWidth="1"/>
    <col min="3331" max="3331" width="2.375" style="1" customWidth="1"/>
    <col min="3332" max="3332" width="45.75" style="1" customWidth="1"/>
    <col min="3333" max="3333" width="6.375" style="1" customWidth="1"/>
    <col min="3334" max="3334" width="11.75" style="1" customWidth="1"/>
    <col min="3335" max="3335" width="4.75" style="1" customWidth="1"/>
    <col min="3336" max="3584" width="9" style="1"/>
    <col min="3585" max="3585" width="2.25" style="1" customWidth="1"/>
    <col min="3586" max="3586" width="2.5" style="1" customWidth="1"/>
    <col min="3587" max="3587" width="2.375" style="1" customWidth="1"/>
    <col min="3588" max="3588" width="45.75" style="1" customWidth="1"/>
    <col min="3589" max="3589" width="6.375" style="1" customWidth="1"/>
    <col min="3590" max="3590" width="11.75" style="1" customWidth="1"/>
    <col min="3591" max="3591" width="4.75" style="1" customWidth="1"/>
    <col min="3592" max="3840" width="9" style="1"/>
    <col min="3841" max="3841" width="2.25" style="1" customWidth="1"/>
    <col min="3842" max="3842" width="2.5" style="1" customWidth="1"/>
    <col min="3843" max="3843" width="2.375" style="1" customWidth="1"/>
    <col min="3844" max="3844" width="45.75" style="1" customWidth="1"/>
    <col min="3845" max="3845" width="6.375" style="1" customWidth="1"/>
    <col min="3846" max="3846" width="11.75" style="1" customWidth="1"/>
    <col min="3847" max="3847" width="4.75" style="1" customWidth="1"/>
    <col min="3848" max="4096" width="9" style="1"/>
    <col min="4097" max="4097" width="2.25" style="1" customWidth="1"/>
    <col min="4098" max="4098" width="2.5" style="1" customWidth="1"/>
    <col min="4099" max="4099" width="2.375" style="1" customWidth="1"/>
    <col min="4100" max="4100" width="45.75" style="1" customWidth="1"/>
    <col min="4101" max="4101" width="6.375" style="1" customWidth="1"/>
    <col min="4102" max="4102" width="11.75" style="1" customWidth="1"/>
    <col min="4103" max="4103" width="4.75" style="1" customWidth="1"/>
    <col min="4104" max="4352" width="9" style="1"/>
    <col min="4353" max="4353" width="2.25" style="1" customWidth="1"/>
    <col min="4354" max="4354" width="2.5" style="1" customWidth="1"/>
    <col min="4355" max="4355" width="2.375" style="1" customWidth="1"/>
    <col min="4356" max="4356" width="45.75" style="1" customWidth="1"/>
    <col min="4357" max="4357" width="6.375" style="1" customWidth="1"/>
    <col min="4358" max="4358" width="11.75" style="1" customWidth="1"/>
    <col min="4359" max="4359" width="4.75" style="1" customWidth="1"/>
    <col min="4360" max="4608" width="9" style="1"/>
    <col min="4609" max="4609" width="2.25" style="1" customWidth="1"/>
    <col min="4610" max="4610" width="2.5" style="1" customWidth="1"/>
    <col min="4611" max="4611" width="2.375" style="1" customWidth="1"/>
    <col min="4612" max="4612" width="45.75" style="1" customWidth="1"/>
    <col min="4613" max="4613" width="6.375" style="1" customWidth="1"/>
    <col min="4614" max="4614" width="11.75" style="1" customWidth="1"/>
    <col min="4615" max="4615" width="4.75" style="1" customWidth="1"/>
    <col min="4616" max="4864" width="9" style="1"/>
    <col min="4865" max="4865" width="2.25" style="1" customWidth="1"/>
    <col min="4866" max="4866" width="2.5" style="1" customWidth="1"/>
    <col min="4867" max="4867" width="2.375" style="1" customWidth="1"/>
    <col min="4868" max="4868" width="45.75" style="1" customWidth="1"/>
    <col min="4869" max="4869" width="6.375" style="1" customWidth="1"/>
    <col min="4870" max="4870" width="11.75" style="1" customWidth="1"/>
    <col min="4871" max="4871" width="4.75" style="1" customWidth="1"/>
    <col min="4872" max="5120" width="9" style="1"/>
    <col min="5121" max="5121" width="2.25" style="1" customWidth="1"/>
    <col min="5122" max="5122" width="2.5" style="1" customWidth="1"/>
    <col min="5123" max="5123" width="2.375" style="1" customWidth="1"/>
    <col min="5124" max="5124" width="45.75" style="1" customWidth="1"/>
    <col min="5125" max="5125" width="6.375" style="1" customWidth="1"/>
    <col min="5126" max="5126" width="11.75" style="1" customWidth="1"/>
    <col min="5127" max="5127" width="4.75" style="1" customWidth="1"/>
    <col min="5128" max="5376" width="9" style="1"/>
    <col min="5377" max="5377" width="2.25" style="1" customWidth="1"/>
    <col min="5378" max="5378" width="2.5" style="1" customWidth="1"/>
    <col min="5379" max="5379" width="2.375" style="1" customWidth="1"/>
    <col min="5380" max="5380" width="45.75" style="1" customWidth="1"/>
    <col min="5381" max="5381" width="6.375" style="1" customWidth="1"/>
    <col min="5382" max="5382" width="11.75" style="1" customWidth="1"/>
    <col min="5383" max="5383" width="4.75" style="1" customWidth="1"/>
    <col min="5384" max="5632" width="9" style="1"/>
    <col min="5633" max="5633" width="2.25" style="1" customWidth="1"/>
    <col min="5634" max="5634" width="2.5" style="1" customWidth="1"/>
    <col min="5635" max="5635" width="2.375" style="1" customWidth="1"/>
    <col min="5636" max="5636" width="45.75" style="1" customWidth="1"/>
    <col min="5637" max="5637" width="6.375" style="1" customWidth="1"/>
    <col min="5638" max="5638" width="11.75" style="1" customWidth="1"/>
    <col min="5639" max="5639" width="4.75" style="1" customWidth="1"/>
    <col min="5640" max="5888" width="9" style="1"/>
    <col min="5889" max="5889" width="2.25" style="1" customWidth="1"/>
    <col min="5890" max="5890" width="2.5" style="1" customWidth="1"/>
    <col min="5891" max="5891" width="2.375" style="1" customWidth="1"/>
    <col min="5892" max="5892" width="45.75" style="1" customWidth="1"/>
    <col min="5893" max="5893" width="6.375" style="1" customWidth="1"/>
    <col min="5894" max="5894" width="11.75" style="1" customWidth="1"/>
    <col min="5895" max="5895" width="4.75" style="1" customWidth="1"/>
    <col min="5896" max="6144" width="9" style="1"/>
    <col min="6145" max="6145" width="2.25" style="1" customWidth="1"/>
    <col min="6146" max="6146" width="2.5" style="1" customWidth="1"/>
    <col min="6147" max="6147" width="2.375" style="1" customWidth="1"/>
    <col min="6148" max="6148" width="45.75" style="1" customWidth="1"/>
    <col min="6149" max="6149" width="6.375" style="1" customWidth="1"/>
    <col min="6150" max="6150" width="11.75" style="1" customWidth="1"/>
    <col min="6151" max="6151" width="4.75" style="1" customWidth="1"/>
    <col min="6152" max="6400" width="9" style="1"/>
    <col min="6401" max="6401" width="2.25" style="1" customWidth="1"/>
    <col min="6402" max="6402" width="2.5" style="1" customWidth="1"/>
    <col min="6403" max="6403" width="2.375" style="1" customWidth="1"/>
    <col min="6404" max="6404" width="45.75" style="1" customWidth="1"/>
    <col min="6405" max="6405" width="6.375" style="1" customWidth="1"/>
    <col min="6406" max="6406" width="11.75" style="1" customWidth="1"/>
    <col min="6407" max="6407" width="4.75" style="1" customWidth="1"/>
    <col min="6408" max="6656" width="9" style="1"/>
    <col min="6657" max="6657" width="2.25" style="1" customWidth="1"/>
    <col min="6658" max="6658" width="2.5" style="1" customWidth="1"/>
    <col min="6659" max="6659" width="2.375" style="1" customWidth="1"/>
    <col min="6660" max="6660" width="45.75" style="1" customWidth="1"/>
    <col min="6661" max="6661" width="6.375" style="1" customWidth="1"/>
    <col min="6662" max="6662" width="11.75" style="1" customWidth="1"/>
    <col min="6663" max="6663" width="4.75" style="1" customWidth="1"/>
    <col min="6664" max="6912" width="9" style="1"/>
    <col min="6913" max="6913" width="2.25" style="1" customWidth="1"/>
    <col min="6914" max="6914" width="2.5" style="1" customWidth="1"/>
    <col min="6915" max="6915" width="2.375" style="1" customWidth="1"/>
    <col min="6916" max="6916" width="45.75" style="1" customWidth="1"/>
    <col min="6917" max="6917" width="6.375" style="1" customWidth="1"/>
    <col min="6918" max="6918" width="11.75" style="1" customWidth="1"/>
    <col min="6919" max="6919" width="4.75" style="1" customWidth="1"/>
    <col min="6920" max="7168" width="9" style="1"/>
    <col min="7169" max="7169" width="2.25" style="1" customWidth="1"/>
    <col min="7170" max="7170" width="2.5" style="1" customWidth="1"/>
    <col min="7171" max="7171" width="2.375" style="1" customWidth="1"/>
    <col min="7172" max="7172" width="45.75" style="1" customWidth="1"/>
    <col min="7173" max="7173" width="6.375" style="1" customWidth="1"/>
    <col min="7174" max="7174" width="11.75" style="1" customWidth="1"/>
    <col min="7175" max="7175" width="4.75" style="1" customWidth="1"/>
    <col min="7176" max="7424" width="9" style="1"/>
    <col min="7425" max="7425" width="2.25" style="1" customWidth="1"/>
    <col min="7426" max="7426" width="2.5" style="1" customWidth="1"/>
    <col min="7427" max="7427" width="2.375" style="1" customWidth="1"/>
    <col min="7428" max="7428" width="45.75" style="1" customWidth="1"/>
    <col min="7429" max="7429" width="6.375" style="1" customWidth="1"/>
    <col min="7430" max="7430" width="11.75" style="1" customWidth="1"/>
    <col min="7431" max="7431" width="4.75" style="1" customWidth="1"/>
    <col min="7432" max="7680" width="9" style="1"/>
    <col min="7681" max="7681" width="2.25" style="1" customWidth="1"/>
    <col min="7682" max="7682" width="2.5" style="1" customWidth="1"/>
    <col min="7683" max="7683" width="2.375" style="1" customWidth="1"/>
    <col min="7684" max="7684" width="45.75" style="1" customWidth="1"/>
    <col min="7685" max="7685" width="6.375" style="1" customWidth="1"/>
    <col min="7686" max="7686" width="11.75" style="1" customWidth="1"/>
    <col min="7687" max="7687" width="4.75" style="1" customWidth="1"/>
    <col min="7688" max="7936" width="9" style="1"/>
    <col min="7937" max="7937" width="2.25" style="1" customWidth="1"/>
    <col min="7938" max="7938" width="2.5" style="1" customWidth="1"/>
    <col min="7939" max="7939" width="2.375" style="1" customWidth="1"/>
    <col min="7940" max="7940" width="45.75" style="1" customWidth="1"/>
    <col min="7941" max="7941" width="6.375" style="1" customWidth="1"/>
    <col min="7942" max="7942" width="11.75" style="1" customWidth="1"/>
    <col min="7943" max="7943" width="4.75" style="1" customWidth="1"/>
    <col min="7944" max="8192" width="9" style="1"/>
    <col min="8193" max="8193" width="2.25" style="1" customWidth="1"/>
    <col min="8194" max="8194" width="2.5" style="1" customWidth="1"/>
    <col min="8195" max="8195" width="2.375" style="1" customWidth="1"/>
    <col min="8196" max="8196" width="45.75" style="1" customWidth="1"/>
    <col min="8197" max="8197" width="6.375" style="1" customWidth="1"/>
    <col min="8198" max="8198" width="11.75" style="1" customWidth="1"/>
    <col min="8199" max="8199" width="4.75" style="1" customWidth="1"/>
    <col min="8200" max="8448" width="9" style="1"/>
    <col min="8449" max="8449" width="2.25" style="1" customWidth="1"/>
    <col min="8450" max="8450" width="2.5" style="1" customWidth="1"/>
    <col min="8451" max="8451" width="2.375" style="1" customWidth="1"/>
    <col min="8452" max="8452" width="45.75" style="1" customWidth="1"/>
    <col min="8453" max="8453" width="6.375" style="1" customWidth="1"/>
    <col min="8454" max="8454" width="11.75" style="1" customWidth="1"/>
    <col min="8455" max="8455" width="4.75" style="1" customWidth="1"/>
    <col min="8456" max="8704" width="9" style="1"/>
    <col min="8705" max="8705" width="2.25" style="1" customWidth="1"/>
    <col min="8706" max="8706" width="2.5" style="1" customWidth="1"/>
    <col min="8707" max="8707" width="2.375" style="1" customWidth="1"/>
    <col min="8708" max="8708" width="45.75" style="1" customWidth="1"/>
    <col min="8709" max="8709" width="6.375" style="1" customWidth="1"/>
    <col min="8710" max="8710" width="11.75" style="1" customWidth="1"/>
    <col min="8711" max="8711" width="4.75" style="1" customWidth="1"/>
    <col min="8712" max="8960" width="9" style="1"/>
    <col min="8961" max="8961" width="2.25" style="1" customWidth="1"/>
    <col min="8962" max="8962" width="2.5" style="1" customWidth="1"/>
    <col min="8963" max="8963" width="2.375" style="1" customWidth="1"/>
    <col min="8964" max="8964" width="45.75" style="1" customWidth="1"/>
    <col min="8965" max="8965" width="6.375" style="1" customWidth="1"/>
    <col min="8966" max="8966" width="11.75" style="1" customWidth="1"/>
    <col min="8967" max="8967" width="4.75" style="1" customWidth="1"/>
    <col min="8968" max="9216" width="9" style="1"/>
    <col min="9217" max="9217" width="2.25" style="1" customWidth="1"/>
    <col min="9218" max="9218" width="2.5" style="1" customWidth="1"/>
    <col min="9219" max="9219" width="2.375" style="1" customWidth="1"/>
    <col min="9220" max="9220" width="45.75" style="1" customWidth="1"/>
    <col min="9221" max="9221" width="6.375" style="1" customWidth="1"/>
    <col min="9222" max="9222" width="11.75" style="1" customWidth="1"/>
    <col min="9223" max="9223" width="4.75" style="1" customWidth="1"/>
    <col min="9224" max="9472" width="9" style="1"/>
    <col min="9473" max="9473" width="2.25" style="1" customWidth="1"/>
    <col min="9474" max="9474" width="2.5" style="1" customWidth="1"/>
    <col min="9475" max="9475" width="2.375" style="1" customWidth="1"/>
    <col min="9476" max="9476" width="45.75" style="1" customWidth="1"/>
    <col min="9477" max="9477" width="6.375" style="1" customWidth="1"/>
    <col min="9478" max="9478" width="11.75" style="1" customWidth="1"/>
    <col min="9479" max="9479" width="4.75" style="1" customWidth="1"/>
    <col min="9480" max="9728" width="9" style="1"/>
    <col min="9729" max="9729" width="2.25" style="1" customWidth="1"/>
    <col min="9730" max="9730" width="2.5" style="1" customWidth="1"/>
    <col min="9731" max="9731" width="2.375" style="1" customWidth="1"/>
    <col min="9732" max="9732" width="45.75" style="1" customWidth="1"/>
    <col min="9733" max="9733" width="6.375" style="1" customWidth="1"/>
    <col min="9734" max="9734" width="11.75" style="1" customWidth="1"/>
    <col min="9735" max="9735" width="4.75" style="1" customWidth="1"/>
    <col min="9736" max="9984" width="9" style="1"/>
    <col min="9985" max="9985" width="2.25" style="1" customWidth="1"/>
    <col min="9986" max="9986" width="2.5" style="1" customWidth="1"/>
    <col min="9987" max="9987" width="2.375" style="1" customWidth="1"/>
    <col min="9988" max="9988" width="45.75" style="1" customWidth="1"/>
    <col min="9989" max="9989" width="6.375" style="1" customWidth="1"/>
    <col min="9990" max="9990" width="11.75" style="1" customWidth="1"/>
    <col min="9991" max="9991" width="4.75" style="1" customWidth="1"/>
    <col min="9992" max="10240" width="9" style="1"/>
    <col min="10241" max="10241" width="2.25" style="1" customWidth="1"/>
    <col min="10242" max="10242" width="2.5" style="1" customWidth="1"/>
    <col min="10243" max="10243" width="2.375" style="1" customWidth="1"/>
    <col min="10244" max="10244" width="45.75" style="1" customWidth="1"/>
    <col min="10245" max="10245" width="6.375" style="1" customWidth="1"/>
    <col min="10246" max="10246" width="11.75" style="1" customWidth="1"/>
    <col min="10247" max="10247" width="4.75" style="1" customWidth="1"/>
    <col min="10248" max="10496" width="9" style="1"/>
    <col min="10497" max="10497" width="2.25" style="1" customWidth="1"/>
    <col min="10498" max="10498" width="2.5" style="1" customWidth="1"/>
    <col min="10499" max="10499" width="2.375" style="1" customWidth="1"/>
    <col min="10500" max="10500" width="45.75" style="1" customWidth="1"/>
    <col min="10501" max="10501" width="6.375" style="1" customWidth="1"/>
    <col min="10502" max="10502" width="11.75" style="1" customWidth="1"/>
    <col min="10503" max="10503" width="4.75" style="1" customWidth="1"/>
    <col min="10504" max="10752" width="9" style="1"/>
    <col min="10753" max="10753" width="2.25" style="1" customWidth="1"/>
    <col min="10754" max="10754" width="2.5" style="1" customWidth="1"/>
    <col min="10755" max="10755" width="2.375" style="1" customWidth="1"/>
    <col min="10756" max="10756" width="45.75" style="1" customWidth="1"/>
    <col min="10757" max="10757" width="6.375" style="1" customWidth="1"/>
    <col min="10758" max="10758" width="11.75" style="1" customWidth="1"/>
    <col min="10759" max="10759" width="4.75" style="1" customWidth="1"/>
    <col min="10760" max="11008" width="9" style="1"/>
    <col min="11009" max="11009" width="2.25" style="1" customWidth="1"/>
    <col min="11010" max="11010" width="2.5" style="1" customWidth="1"/>
    <col min="11011" max="11011" width="2.375" style="1" customWidth="1"/>
    <col min="11012" max="11012" width="45.75" style="1" customWidth="1"/>
    <col min="11013" max="11013" width="6.375" style="1" customWidth="1"/>
    <col min="11014" max="11014" width="11.75" style="1" customWidth="1"/>
    <col min="11015" max="11015" width="4.75" style="1" customWidth="1"/>
    <col min="11016" max="11264" width="9" style="1"/>
    <col min="11265" max="11265" width="2.25" style="1" customWidth="1"/>
    <col min="11266" max="11266" width="2.5" style="1" customWidth="1"/>
    <col min="11267" max="11267" width="2.375" style="1" customWidth="1"/>
    <col min="11268" max="11268" width="45.75" style="1" customWidth="1"/>
    <col min="11269" max="11269" width="6.375" style="1" customWidth="1"/>
    <col min="11270" max="11270" width="11.75" style="1" customWidth="1"/>
    <col min="11271" max="11271" width="4.75" style="1" customWidth="1"/>
    <col min="11272" max="11520" width="9" style="1"/>
    <col min="11521" max="11521" width="2.25" style="1" customWidth="1"/>
    <col min="11522" max="11522" width="2.5" style="1" customWidth="1"/>
    <col min="11523" max="11523" width="2.375" style="1" customWidth="1"/>
    <col min="11524" max="11524" width="45.75" style="1" customWidth="1"/>
    <col min="11525" max="11525" width="6.375" style="1" customWidth="1"/>
    <col min="11526" max="11526" width="11.75" style="1" customWidth="1"/>
    <col min="11527" max="11527" width="4.75" style="1" customWidth="1"/>
    <col min="11528" max="11776" width="9" style="1"/>
    <col min="11777" max="11777" width="2.25" style="1" customWidth="1"/>
    <col min="11778" max="11778" width="2.5" style="1" customWidth="1"/>
    <col min="11779" max="11779" width="2.375" style="1" customWidth="1"/>
    <col min="11780" max="11780" width="45.75" style="1" customWidth="1"/>
    <col min="11781" max="11781" width="6.375" style="1" customWidth="1"/>
    <col min="11782" max="11782" width="11.75" style="1" customWidth="1"/>
    <col min="11783" max="11783" width="4.75" style="1" customWidth="1"/>
    <col min="11784" max="12032" width="9" style="1"/>
    <col min="12033" max="12033" width="2.25" style="1" customWidth="1"/>
    <col min="12034" max="12034" width="2.5" style="1" customWidth="1"/>
    <col min="12035" max="12035" width="2.375" style="1" customWidth="1"/>
    <col min="12036" max="12036" width="45.75" style="1" customWidth="1"/>
    <col min="12037" max="12037" width="6.375" style="1" customWidth="1"/>
    <col min="12038" max="12038" width="11.75" style="1" customWidth="1"/>
    <col min="12039" max="12039" width="4.75" style="1" customWidth="1"/>
    <col min="12040" max="12288" width="9" style="1"/>
    <col min="12289" max="12289" width="2.25" style="1" customWidth="1"/>
    <col min="12290" max="12290" width="2.5" style="1" customWidth="1"/>
    <col min="12291" max="12291" width="2.375" style="1" customWidth="1"/>
    <col min="12292" max="12292" width="45.75" style="1" customWidth="1"/>
    <col min="12293" max="12293" width="6.375" style="1" customWidth="1"/>
    <col min="12294" max="12294" width="11.75" style="1" customWidth="1"/>
    <col min="12295" max="12295" width="4.75" style="1" customWidth="1"/>
    <col min="12296" max="12544" width="9" style="1"/>
    <col min="12545" max="12545" width="2.25" style="1" customWidth="1"/>
    <col min="12546" max="12546" width="2.5" style="1" customWidth="1"/>
    <col min="12547" max="12547" width="2.375" style="1" customWidth="1"/>
    <col min="12548" max="12548" width="45.75" style="1" customWidth="1"/>
    <col min="12549" max="12549" width="6.375" style="1" customWidth="1"/>
    <col min="12550" max="12550" width="11.75" style="1" customWidth="1"/>
    <col min="12551" max="12551" width="4.75" style="1" customWidth="1"/>
    <col min="12552" max="12800" width="9" style="1"/>
    <col min="12801" max="12801" width="2.25" style="1" customWidth="1"/>
    <col min="12802" max="12802" width="2.5" style="1" customWidth="1"/>
    <col min="12803" max="12803" width="2.375" style="1" customWidth="1"/>
    <col min="12804" max="12804" width="45.75" style="1" customWidth="1"/>
    <col min="12805" max="12805" width="6.375" style="1" customWidth="1"/>
    <col min="12806" max="12806" width="11.75" style="1" customWidth="1"/>
    <col min="12807" max="12807" width="4.75" style="1" customWidth="1"/>
    <col min="12808" max="13056" width="9" style="1"/>
    <col min="13057" max="13057" width="2.25" style="1" customWidth="1"/>
    <col min="13058" max="13058" width="2.5" style="1" customWidth="1"/>
    <col min="13059" max="13059" width="2.375" style="1" customWidth="1"/>
    <col min="13060" max="13060" width="45.75" style="1" customWidth="1"/>
    <col min="13061" max="13061" width="6.375" style="1" customWidth="1"/>
    <col min="13062" max="13062" width="11.75" style="1" customWidth="1"/>
    <col min="13063" max="13063" width="4.75" style="1" customWidth="1"/>
    <col min="13064" max="13312" width="9" style="1"/>
    <col min="13313" max="13313" width="2.25" style="1" customWidth="1"/>
    <col min="13314" max="13314" width="2.5" style="1" customWidth="1"/>
    <col min="13315" max="13315" width="2.375" style="1" customWidth="1"/>
    <col min="13316" max="13316" width="45.75" style="1" customWidth="1"/>
    <col min="13317" max="13317" width="6.375" style="1" customWidth="1"/>
    <col min="13318" max="13318" width="11.75" style="1" customWidth="1"/>
    <col min="13319" max="13319" width="4.75" style="1" customWidth="1"/>
    <col min="13320" max="13568" width="9" style="1"/>
    <col min="13569" max="13569" width="2.25" style="1" customWidth="1"/>
    <col min="13570" max="13570" width="2.5" style="1" customWidth="1"/>
    <col min="13571" max="13571" width="2.375" style="1" customWidth="1"/>
    <col min="13572" max="13572" width="45.75" style="1" customWidth="1"/>
    <col min="13573" max="13573" width="6.375" style="1" customWidth="1"/>
    <col min="13574" max="13574" width="11.75" style="1" customWidth="1"/>
    <col min="13575" max="13575" width="4.75" style="1" customWidth="1"/>
    <col min="13576" max="13824" width="9" style="1"/>
    <col min="13825" max="13825" width="2.25" style="1" customWidth="1"/>
    <col min="13826" max="13826" width="2.5" style="1" customWidth="1"/>
    <col min="13827" max="13827" width="2.375" style="1" customWidth="1"/>
    <col min="13828" max="13828" width="45.75" style="1" customWidth="1"/>
    <col min="13829" max="13829" width="6.375" style="1" customWidth="1"/>
    <col min="13830" max="13830" width="11.75" style="1" customWidth="1"/>
    <col min="13831" max="13831" width="4.75" style="1" customWidth="1"/>
    <col min="13832" max="14080" width="9" style="1"/>
    <col min="14081" max="14081" width="2.25" style="1" customWidth="1"/>
    <col min="14082" max="14082" width="2.5" style="1" customWidth="1"/>
    <col min="14083" max="14083" width="2.375" style="1" customWidth="1"/>
    <col min="14084" max="14084" width="45.75" style="1" customWidth="1"/>
    <col min="14085" max="14085" width="6.375" style="1" customWidth="1"/>
    <col min="14086" max="14086" width="11.75" style="1" customWidth="1"/>
    <col min="14087" max="14087" width="4.75" style="1" customWidth="1"/>
    <col min="14088" max="14336" width="9" style="1"/>
    <col min="14337" max="14337" width="2.25" style="1" customWidth="1"/>
    <col min="14338" max="14338" width="2.5" style="1" customWidth="1"/>
    <col min="14339" max="14339" width="2.375" style="1" customWidth="1"/>
    <col min="14340" max="14340" width="45.75" style="1" customWidth="1"/>
    <col min="14341" max="14341" width="6.375" style="1" customWidth="1"/>
    <col min="14342" max="14342" width="11.75" style="1" customWidth="1"/>
    <col min="14343" max="14343" width="4.75" style="1" customWidth="1"/>
    <col min="14344" max="14592" width="9" style="1"/>
    <col min="14593" max="14593" width="2.25" style="1" customWidth="1"/>
    <col min="14594" max="14594" width="2.5" style="1" customWidth="1"/>
    <col min="14595" max="14595" width="2.375" style="1" customWidth="1"/>
    <col min="14596" max="14596" width="45.75" style="1" customWidth="1"/>
    <col min="14597" max="14597" width="6.375" style="1" customWidth="1"/>
    <col min="14598" max="14598" width="11.75" style="1" customWidth="1"/>
    <col min="14599" max="14599" width="4.75" style="1" customWidth="1"/>
    <col min="14600" max="14848" width="9" style="1"/>
    <col min="14849" max="14849" width="2.25" style="1" customWidth="1"/>
    <col min="14850" max="14850" width="2.5" style="1" customWidth="1"/>
    <col min="14851" max="14851" width="2.375" style="1" customWidth="1"/>
    <col min="14852" max="14852" width="45.75" style="1" customWidth="1"/>
    <col min="14853" max="14853" width="6.375" style="1" customWidth="1"/>
    <col min="14854" max="14854" width="11.75" style="1" customWidth="1"/>
    <col min="14855" max="14855" width="4.75" style="1" customWidth="1"/>
    <col min="14856" max="15104" width="9" style="1"/>
    <col min="15105" max="15105" width="2.25" style="1" customWidth="1"/>
    <col min="15106" max="15106" width="2.5" style="1" customWidth="1"/>
    <col min="15107" max="15107" width="2.375" style="1" customWidth="1"/>
    <col min="15108" max="15108" width="45.75" style="1" customWidth="1"/>
    <col min="15109" max="15109" width="6.375" style="1" customWidth="1"/>
    <col min="15110" max="15110" width="11.75" style="1" customWidth="1"/>
    <col min="15111" max="15111" width="4.75" style="1" customWidth="1"/>
    <col min="15112" max="15360" width="9" style="1"/>
    <col min="15361" max="15361" width="2.25" style="1" customWidth="1"/>
    <col min="15362" max="15362" width="2.5" style="1" customWidth="1"/>
    <col min="15363" max="15363" width="2.375" style="1" customWidth="1"/>
    <col min="15364" max="15364" width="45.75" style="1" customWidth="1"/>
    <col min="15365" max="15365" width="6.375" style="1" customWidth="1"/>
    <col min="15366" max="15366" width="11.75" style="1" customWidth="1"/>
    <col min="15367" max="15367" width="4.75" style="1" customWidth="1"/>
    <col min="15368" max="15616" width="9" style="1"/>
    <col min="15617" max="15617" width="2.25" style="1" customWidth="1"/>
    <col min="15618" max="15618" width="2.5" style="1" customWidth="1"/>
    <col min="15619" max="15619" width="2.375" style="1" customWidth="1"/>
    <col min="15620" max="15620" width="45.75" style="1" customWidth="1"/>
    <col min="15621" max="15621" width="6.375" style="1" customWidth="1"/>
    <col min="15622" max="15622" width="11.75" style="1" customWidth="1"/>
    <col min="15623" max="15623" width="4.75" style="1" customWidth="1"/>
    <col min="15624" max="15872" width="9" style="1"/>
    <col min="15873" max="15873" width="2.25" style="1" customWidth="1"/>
    <col min="15874" max="15874" width="2.5" style="1" customWidth="1"/>
    <col min="15875" max="15875" width="2.375" style="1" customWidth="1"/>
    <col min="15876" max="15876" width="45.75" style="1" customWidth="1"/>
    <col min="15877" max="15877" width="6.375" style="1" customWidth="1"/>
    <col min="15878" max="15878" width="11.75" style="1" customWidth="1"/>
    <col min="15879" max="15879" width="4.75" style="1" customWidth="1"/>
    <col min="15880" max="16128" width="9" style="1"/>
    <col min="16129" max="16129" width="2.25" style="1" customWidth="1"/>
    <col min="16130" max="16130" width="2.5" style="1" customWidth="1"/>
    <col min="16131" max="16131" width="2.375" style="1" customWidth="1"/>
    <col min="16132" max="16132" width="45.75" style="1" customWidth="1"/>
    <col min="16133" max="16133" width="6.375" style="1" customWidth="1"/>
    <col min="16134" max="16134" width="11.75" style="1" customWidth="1"/>
    <col min="16135" max="16135" width="4.75" style="1" customWidth="1"/>
    <col min="16136" max="16384" width="9" style="1"/>
  </cols>
  <sheetData>
    <row r="1" spans="1:7" x14ac:dyDescent="0.3">
      <c r="A1" s="166" t="s">
        <v>254</v>
      </c>
      <c r="B1" s="166"/>
      <c r="C1" s="166"/>
      <c r="D1" s="166"/>
      <c r="E1" s="166"/>
      <c r="F1" s="166"/>
      <c r="G1" s="166"/>
    </row>
    <row r="2" spans="1:7" x14ac:dyDescent="0.3">
      <c r="D2" s="4"/>
      <c r="E2" s="62"/>
      <c r="F2" s="32"/>
    </row>
    <row r="3" spans="1:7" x14ac:dyDescent="0.3">
      <c r="A3" s="3" t="s">
        <v>255</v>
      </c>
      <c r="D3" s="4"/>
      <c r="E3" s="62" t="s">
        <v>1</v>
      </c>
      <c r="F3" s="32">
        <f>SUM(F4,F19)</f>
        <v>1085000</v>
      </c>
      <c r="G3" s="86" t="s">
        <v>2</v>
      </c>
    </row>
    <row r="4" spans="1:7" s="3" customFormat="1" x14ac:dyDescent="0.3">
      <c r="B4" s="3" t="s">
        <v>21</v>
      </c>
      <c r="D4" s="4"/>
      <c r="E4" s="62" t="s">
        <v>1</v>
      </c>
      <c r="F4" s="32">
        <f>SUM(F5,F11,F14)</f>
        <v>1025000</v>
      </c>
      <c r="G4" s="86" t="s">
        <v>2</v>
      </c>
    </row>
    <row r="5" spans="1:7" x14ac:dyDescent="0.3">
      <c r="C5" s="3" t="s">
        <v>271</v>
      </c>
      <c r="D5" s="4"/>
      <c r="E5" s="62" t="s">
        <v>1</v>
      </c>
      <c r="F5" s="32">
        <f>SUM(F6,F9)</f>
        <v>125000</v>
      </c>
      <c r="G5" s="86" t="s">
        <v>2</v>
      </c>
    </row>
    <row r="6" spans="1:7" s="3" customFormat="1" x14ac:dyDescent="0.3">
      <c r="C6" s="3" t="s">
        <v>103</v>
      </c>
      <c r="D6" s="4"/>
      <c r="E6" s="75" t="s">
        <v>3</v>
      </c>
      <c r="F6" s="32">
        <v>110000</v>
      </c>
      <c r="G6" s="86" t="s">
        <v>2</v>
      </c>
    </row>
    <row r="7" spans="1:7" s="3" customFormat="1" x14ac:dyDescent="0.3">
      <c r="D7" s="34" t="s">
        <v>293</v>
      </c>
      <c r="E7" s="91"/>
      <c r="F7" s="92"/>
      <c r="G7" s="39"/>
    </row>
    <row r="8" spans="1:7" s="3" customFormat="1" x14ac:dyDescent="0.3">
      <c r="A8" s="1" t="s">
        <v>294</v>
      </c>
      <c r="D8" s="4"/>
      <c r="E8" s="75"/>
      <c r="F8" s="32"/>
      <c r="G8" s="86"/>
    </row>
    <row r="9" spans="1:7" s="3" customFormat="1" x14ac:dyDescent="0.3">
      <c r="C9" s="3" t="s">
        <v>148</v>
      </c>
      <c r="D9" s="4"/>
      <c r="E9" s="75" t="s">
        <v>3</v>
      </c>
      <c r="F9" s="32">
        <v>15000</v>
      </c>
      <c r="G9" s="86" t="s">
        <v>2</v>
      </c>
    </row>
    <row r="10" spans="1:7" x14ac:dyDescent="0.3">
      <c r="D10" s="1" t="s">
        <v>295</v>
      </c>
      <c r="E10" s="63"/>
    </row>
    <row r="11" spans="1:7" x14ac:dyDescent="0.3">
      <c r="C11" s="3" t="s">
        <v>273</v>
      </c>
      <c r="D11" s="4"/>
      <c r="E11" s="62" t="s">
        <v>1</v>
      </c>
      <c r="F11" s="32">
        <f>SUM(F12)</f>
        <v>200000</v>
      </c>
      <c r="G11" s="86" t="s">
        <v>2</v>
      </c>
    </row>
    <row r="12" spans="1:7" s="3" customFormat="1" ht="21.75" customHeight="1" x14ac:dyDescent="0.3">
      <c r="C12" s="3" t="s">
        <v>301</v>
      </c>
      <c r="D12" s="4"/>
      <c r="E12" s="75" t="s">
        <v>3</v>
      </c>
      <c r="F12" s="32">
        <v>200000</v>
      </c>
      <c r="G12" s="86" t="s">
        <v>2</v>
      </c>
    </row>
    <row r="13" spans="1:7" x14ac:dyDescent="0.3">
      <c r="D13" s="1" t="s">
        <v>296</v>
      </c>
      <c r="E13" s="64"/>
    </row>
    <row r="14" spans="1:7" x14ac:dyDescent="0.3">
      <c r="C14" s="3" t="s">
        <v>136</v>
      </c>
      <c r="D14" s="40"/>
      <c r="E14" s="62" t="s">
        <v>1</v>
      </c>
      <c r="F14" s="32">
        <f>SUM(F15)</f>
        <v>700000</v>
      </c>
      <c r="G14" s="86" t="s">
        <v>2</v>
      </c>
    </row>
    <row r="15" spans="1:7" s="3" customFormat="1" x14ac:dyDescent="0.3">
      <c r="C15" s="3" t="s">
        <v>256</v>
      </c>
      <c r="D15" s="4"/>
      <c r="E15" s="75" t="s">
        <v>3</v>
      </c>
      <c r="F15" s="32">
        <v>700000</v>
      </c>
      <c r="G15" s="86" t="s">
        <v>2</v>
      </c>
    </row>
    <row r="16" spans="1:7" x14ac:dyDescent="0.3">
      <c r="D16" s="19" t="s">
        <v>257</v>
      </c>
      <c r="E16" s="63"/>
    </row>
    <row r="17" spans="1:8" x14ac:dyDescent="0.3">
      <c r="A17" s="1" t="s">
        <v>258</v>
      </c>
      <c r="D17" s="19"/>
      <c r="E17" s="63"/>
    </row>
    <row r="18" spans="1:8" x14ac:dyDescent="0.3">
      <c r="A18" s="1" t="s">
        <v>394</v>
      </c>
      <c r="E18" s="64"/>
    </row>
    <row r="19" spans="1:8" x14ac:dyDescent="0.3">
      <c r="B19" s="3" t="s">
        <v>54</v>
      </c>
      <c r="D19" s="4"/>
      <c r="E19" s="75" t="s">
        <v>1</v>
      </c>
      <c r="F19" s="32">
        <f>SUM(F20)</f>
        <v>60000</v>
      </c>
      <c r="G19" s="86" t="s">
        <v>2</v>
      </c>
      <c r="H19" s="34"/>
    </row>
    <row r="20" spans="1:8" x14ac:dyDescent="0.3">
      <c r="C20" s="3" t="s">
        <v>300</v>
      </c>
      <c r="D20" s="40"/>
      <c r="E20" s="75" t="s">
        <v>1</v>
      </c>
      <c r="F20" s="32">
        <f>SUM(F21)</f>
        <v>60000</v>
      </c>
      <c r="G20" s="86" t="s">
        <v>2</v>
      </c>
    </row>
    <row r="21" spans="1:8" s="3" customFormat="1" x14ac:dyDescent="0.3">
      <c r="C21" s="3" t="s">
        <v>297</v>
      </c>
      <c r="D21" s="4"/>
      <c r="E21" s="75" t="s">
        <v>1</v>
      </c>
      <c r="F21" s="32">
        <f>SUM(F22,F33,F39)</f>
        <v>60000</v>
      </c>
      <c r="G21" s="86" t="s">
        <v>2</v>
      </c>
    </row>
    <row r="22" spans="1:8" s="3" customFormat="1" x14ac:dyDescent="0.3">
      <c r="D22" s="34" t="s">
        <v>298</v>
      </c>
      <c r="E22" s="64" t="s">
        <v>3</v>
      </c>
      <c r="F22" s="17">
        <v>60000</v>
      </c>
      <c r="G22" s="85" t="s">
        <v>2</v>
      </c>
    </row>
    <row r="23" spans="1:8" x14ac:dyDescent="0.3">
      <c r="A23" s="1" t="s">
        <v>597</v>
      </c>
      <c r="E23" s="64"/>
    </row>
    <row r="24" spans="1:8" x14ac:dyDescent="0.3">
      <c r="A24" s="1" t="s">
        <v>577</v>
      </c>
      <c r="D24" s="80"/>
      <c r="E24" s="64"/>
    </row>
    <row r="25" spans="1:8" x14ac:dyDescent="0.3">
      <c r="D25" s="1" t="s">
        <v>578</v>
      </c>
      <c r="E25" s="64"/>
    </row>
    <row r="26" spans="1:8" x14ac:dyDescent="0.3">
      <c r="D26" s="1" t="s">
        <v>689</v>
      </c>
      <c r="E26" s="1"/>
    </row>
    <row r="27" spans="1:8" x14ac:dyDescent="0.3">
      <c r="D27" s="1" t="s">
        <v>579</v>
      </c>
      <c r="E27" s="1"/>
    </row>
    <row r="28" spans="1:8" x14ac:dyDescent="0.3">
      <c r="D28" s="1" t="s">
        <v>580</v>
      </c>
      <c r="E28" s="1"/>
    </row>
    <row r="29" spans="1:8" x14ac:dyDescent="0.3">
      <c r="D29" s="1" t="s">
        <v>581</v>
      </c>
      <c r="E29" s="1"/>
    </row>
    <row r="30" spans="1:8" x14ac:dyDescent="0.3">
      <c r="D30" s="80" t="s">
        <v>582</v>
      </c>
      <c r="E30" s="64"/>
    </row>
    <row r="31" spans="1:8" s="21" customFormat="1" ht="21.75" customHeight="1" x14ac:dyDescent="0.3">
      <c r="A31" s="36" t="s">
        <v>690</v>
      </c>
      <c r="B31" s="36"/>
      <c r="C31" s="36"/>
      <c r="D31" s="36"/>
      <c r="E31" s="33"/>
      <c r="F31" s="17"/>
      <c r="G31" s="26"/>
      <c r="H31" s="160" t="s">
        <v>673</v>
      </c>
    </row>
    <row r="32" spans="1:8" s="21" customFormat="1" ht="21.75" customHeight="1" x14ac:dyDescent="0.3">
      <c r="A32" s="36" t="s">
        <v>691</v>
      </c>
      <c r="B32" s="36"/>
      <c r="C32" s="36"/>
      <c r="D32" s="36"/>
      <c r="E32" s="33"/>
      <c r="F32" s="17"/>
      <c r="G32" s="26"/>
      <c r="H32" s="160"/>
    </row>
    <row r="33" spans="1:10" x14ac:dyDescent="0.3">
      <c r="A33" s="10" t="s">
        <v>152</v>
      </c>
      <c r="E33" s="63"/>
    </row>
    <row r="34" spans="1:10" x14ac:dyDescent="0.3">
      <c r="A34" s="1" t="s">
        <v>600</v>
      </c>
      <c r="E34" s="64"/>
    </row>
    <row r="35" spans="1:10" x14ac:dyDescent="0.3">
      <c r="E35" s="63"/>
    </row>
    <row r="36" spans="1:10" x14ac:dyDescent="0.3">
      <c r="D36" s="40"/>
      <c r="E36" s="62"/>
      <c r="F36" s="32"/>
    </row>
    <row r="37" spans="1:10" x14ac:dyDescent="0.3">
      <c r="D37" s="34"/>
      <c r="E37" s="64"/>
      <c r="G37" s="85">
        <v>77</v>
      </c>
      <c r="J37" s="1">
        <v>1</v>
      </c>
    </row>
    <row r="38" spans="1:10" x14ac:dyDescent="0.3">
      <c r="E38" s="63"/>
    </row>
    <row r="42" spans="1:10" x14ac:dyDescent="0.3">
      <c r="G42" s="85">
        <v>41</v>
      </c>
    </row>
    <row r="45" spans="1:10" x14ac:dyDescent="0.3">
      <c r="G45" s="85">
        <v>1</v>
      </c>
    </row>
  </sheetData>
  <mergeCells count="1">
    <mergeCell ref="A1:G1"/>
  </mergeCells>
  <conditionalFormatting sqref="E38 E16:E17">
    <cfRule type="expression" priority="3" stopIfTrue="1">
      <formula>"12E/G12"</formula>
    </cfRule>
  </conditionalFormatting>
  <conditionalFormatting sqref="E10">
    <cfRule type="expression" priority="2" stopIfTrue="1">
      <formula>"12E/G12"</formula>
    </cfRule>
  </conditionalFormatting>
  <printOptions verticalCentered="1"/>
  <pageMargins left="1.1811023622047245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1"/>
  <sheetViews>
    <sheetView tabSelected="1" view="pageBreakPreview" topLeftCell="A91" zoomScale="110" zoomScaleNormal="110" zoomScaleSheetLayoutView="110" workbookViewId="0">
      <selection activeCell="D99" sqref="D99"/>
    </sheetView>
  </sheetViews>
  <sheetFormatPr defaultRowHeight="20.25" x14ac:dyDescent="0.2"/>
  <cols>
    <col min="1" max="1" width="2.5" style="36" customWidth="1"/>
    <col min="2" max="2" width="3.25" style="36" customWidth="1"/>
    <col min="3" max="3" width="2.5" style="36" customWidth="1"/>
    <col min="4" max="4" width="46.25" style="36" customWidth="1"/>
    <col min="5" max="5" width="6.375" style="18" customWidth="1"/>
    <col min="6" max="6" width="13.25" style="39" customWidth="1"/>
    <col min="7" max="7" width="4.5" style="39" customWidth="1"/>
    <col min="8" max="8" width="53.625" style="18" customWidth="1"/>
    <col min="9" max="256" width="9" style="18"/>
    <col min="257" max="257" width="2.5" style="18" customWidth="1"/>
    <col min="258" max="258" width="3.25" style="18" customWidth="1"/>
    <col min="259" max="259" width="2.5" style="18" customWidth="1"/>
    <col min="260" max="260" width="45.375" style="18" customWidth="1"/>
    <col min="261" max="261" width="6.375" style="18" customWidth="1"/>
    <col min="262" max="262" width="11.375" style="18" customWidth="1"/>
    <col min="263" max="263" width="4.375" style="18" customWidth="1"/>
    <col min="264" max="512" width="9" style="18"/>
    <col min="513" max="513" width="2.5" style="18" customWidth="1"/>
    <col min="514" max="514" width="3.25" style="18" customWidth="1"/>
    <col min="515" max="515" width="2.5" style="18" customWidth="1"/>
    <col min="516" max="516" width="45.375" style="18" customWidth="1"/>
    <col min="517" max="517" width="6.375" style="18" customWidth="1"/>
    <col min="518" max="518" width="11.375" style="18" customWidth="1"/>
    <col min="519" max="519" width="4.375" style="18" customWidth="1"/>
    <col min="520" max="768" width="9" style="18"/>
    <col min="769" max="769" width="2.5" style="18" customWidth="1"/>
    <col min="770" max="770" width="3.25" style="18" customWidth="1"/>
    <col min="771" max="771" width="2.5" style="18" customWidth="1"/>
    <col min="772" max="772" width="45.375" style="18" customWidth="1"/>
    <col min="773" max="773" width="6.375" style="18" customWidth="1"/>
    <col min="774" max="774" width="11.375" style="18" customWidth="1"/>
    <col min="775" max="775" width="4.375" style="18" customWidth="1"/>
    <col min="776" max="1024" width="9" style="18"/>
    <col min="1025" max="1025" width="2.5" style="18" customWidth="1"/>
    <col min="1026" max="1026" width="3.25" style="18" customWidth="1"/>
    <col min="1027" max="1027" width="2.5" style="18" customWidth="1"/>
    <col min="1028" max="1028" width="45.375" style="18" customWidth="1"/>
    <col min="1029" max="1029" width="6.375" style="18" customWidth="1"/>
    <col min="1030" max="1030" width="11.375" style="18" customWidth="1"/>
    <col min="1031" max="1031" width="4.375" style="18" customWidth="1"/>
    <col min="1032" max="1280" width="9" style="18"/>
    <col min="1281" max="1281" width="2.5" style="18" customWidth="1"/>
    <col min="1282" max="1282" width="3.25" style="18" customWidth="1"/>
    <col min="1283" max="1283" width="2.5" style="18" customWidth="1"/>
    <col min="1284" max="1284" width="45.375" style="18" customWidth="1"/>
    <col min="1285" max="1285" width="6.375" style="18" customWidth="1"/>
    <col min="1286" max="1286" width="11.375" style="18" customWidth="1"/>
    <col min="1287" max="1287" width="4.375" style="18" customWidth="1"/>
    <col min="1288" max="1536" width="9" style="18"/>
    <col min="1537" max="1537" width="2.5" style="18" customWidth="1"/>
    <col min="1538" max="1538" width="3.25" style="18" customWidth="1"/>
    <col min="1539" max="1539" width="2.5" style="18" customWidth="1"/>
    <col min="1540" max="1540" width="45.375" style="18" customWidth="1"/>
    <col min="1541" max="1541" width="6.375" style="18" customWidth="1"/>
    <col min="1542" max="1542" width="11.375" style="18" customWidth="1"/>
    <col min="1543" max="1543" width="4.375" style="18" customWidth="1"/>
    <col min="1544" max="1792" width="9" style="18"/>
    <col min="1793" max="1793" width="2.5" style="18" customWidth="1"/>
    <col min="1794" max="1794" width="3.25" style="18" customWidth="1"/>
    <col min="1795" max="1795" width="2.5" style="18" customWidth="1"/>
    <col min="1796" max="1796" width="45.375" style="18" customWidth="1"/>
    <col min="1797" max="1797" width="6.375" style="18" customWidth="1"/>
    <col min="1798" max="1798" width="11.375" style="18" customWidth="1"/>
    <col min="1799" max="1799" width="4.375" style="18" customWidth="1"/>
    <col min="1800" max="2048" width="9" style="18"/>
    <col min="2049" max="2049" width="2.5" style="18" customWidth="1"/>
    <col min="2050" max="2050" width="3.25" style="18" customWidth="1"/>
    <col min="2051" max="2051" width="2.5" style="18" customWidth="1"/>
    <col min="2052" max="2052" width="45.375" style="18" customWidth="1"/>
    <col min="2053" max="2053" width="6.375" style="18" customWidth="1"/>
    <col min="2054" max="2054" width="11.375" style="18" customWidth="1"/>
    <col min="2055" max="2055" width="4.375" style="18" customWidth="1"/>
    <col min="2056" max="2304" width="9" style="18"/>
    <col min="2305" max="2305" width="2.5" style="18" customWidth="1"/>
    <col min="2306" max="2306" width="3.25" style="18" customWidth="1"/>
    <col min="2307" max="2307" width="2.5" style="18" customWidth="1"/>
    <col min="2308" max="2308" width="45.375" style="18" customWidth="1"/>
    <col min="2309" max="2309" width="6.375" style="18" customWidth="1"/>
    <col min="2310" max="2310" width="11.375" style="18" customWidth="1"/>
    <col min="2311" max="2311" width="4.375" style="18" customWidth="1"/>
    <col min="2312" max="2560" width="9" style="18"/>
    <col min="2561" max="2561" width="2.5" style="18" customWidth="1"/>
    <col min="2562" max="2562" width="3.25" style="18" customWidth="1"/>
    <col min="2563" max="2563" width="2.5" style="18" customWidth="1"/>
    <col min="2564" max="2564" width="45.375" style="18" customWidth="1"/>
    <col min="2565" max="2565" width="6.375" style="18" customWidth="1"/>
    <col min="2566" max="2566" width="11.375" style="18" customWidth="1"/>
    <col min="2567" max="2567" width="4.375" style="18" customWidth="1"/>
    <col min="2568" max="2816" width="9" style="18"/>
    <col min="2817" max="2817" width="2.5" style="18" customWidth="1"/>
    <col min="2818" max="2818" width="3.25" style="18" customWidth="1"/>
    <col min="2819" max="2819" width="2.5" style="18" customWidth="1"/>
    <col min="2820" max="2820" width="45.375" style="18" customWidth="1"/>
    <col min="2821" max="2821" width="6.375" style="18" customWidth="1"/>
    <col min="2822" max="2822" width="11.375" style="18" customWidth="1"/>
    <col min="2823" max="2823" width="4.375" style="18" customWidth="1"/>
    <col min="2824" max="3072" width="9" style="18"/>
    <col min="3073" max="3073" width="2.5" style="18" customWidth="1"/>
    <col min="3074" max="3074" width="3.25" style="18" customWidth="1"/>
    <col min="3075" max="3075" width="2.5" style="18" customWidth="1"/>
    <col min="3076" max="3076" width="45.375" style="18" customWidth="1"/>
    <col min="3077" max="3077" width="6.375" style="18" customWidth="1"/>
    <col min="3078" max="3078" width="11.375" style="18" customWidth="1"/>
    <col min="3079" max="3079" width="4.375" style="18" customWidth="1"/>
    <col min="3080" max="3328" width="9" style="18"/>
    <col min="3329" max="3329" width="2.5" style="18" customWidth="1"/>
    <col min="3330" max="3330" width="3.25" style="18" customWidth="1"/>
    <col min="3331" max="3331" width="2.5" style="18" customWidth="1"/>
    <col min="3332" max="3332" width="45.375" style="18" customWidth="1"/>
    <col min="3333" max="3333" width="6.375" style="18" customWidth="1"/>
    <col min="3334" max="3334" width="11.375" style="18" customWidth="1"/>
    <col min="3335" max="3335" width="4.375" style="18" customWidth="1"/>
    <col min="3336" max="3584" width="9" style="18"/>
    <col min="3585" max="3585" width="2.5" style="18" customWidth="1"/>
    <col min="3586" max="3586" width="3.25" style="18" customWidth="1"/>
    <col min="3587" max="3587" width="2.5" style="18" customWidth="1"/>
    <col min="3588" max="3588" width="45.375" style="18" customWidth="1"/>
    <col min="3589" max="3589" width="6.375" style="18" customWidth="1"/>
    <col min="3590" max="3590" width="11.375" style="18" customWidth="1"/>
    <col min="3591" max="3591" width="4.375" style="18" customWidth="1"/>
    <col min="3592" max="3840" width="9" style="18"/>
    <col min="3841" max="3841" width="2.5" style="18" customWidth="1"/>
    <col min="3842" max="3842" width="3.25" style="18" customWidth="1"/>
    <col min="3843" max="3843" width="2.5" style="18" customWidth="1"/>
    <col min="3844" max="3844" width="45.375" style="18" customWidth="1"/>
    <col min="3845" max="3845" width="6.375" style="18" customWidth="1"/>
    <col min="3846" max="3846" width="11.375" style="18" customWidth="1"/>
    <col min="3847" max="3847" width="4.375" style="18" customWidth="1"/>
    <col min="3848" max="4096" width="9" style="18"/>
    <col min="4097" max="4097" width="2.5" style="18" customWidth="1"/>
    <col min="4098" max="4098" width="3.25" style="18" customWidth="1"/>
    <col min="4099" max="4099" width="2.5" style="18" customWidth="1"/>
    <col min="4100" max="4100" width="45.375" style="18" customWidth="1"/>
    <col min="4101" max="4101" width="6.375" style="18" customWidth="1"/>
    <col min="4102" max="4102" width="11.375" style="18" customWidth="1"/>
    <col min="4103" max="4103" width="4.375" style="18" customWidth="1"/>
    <col min="4104" max="4352" width="9" style="18"/>
    <col min="4353" max="4353" width="2.5" style="18" customWidth="1"/>
    <col min="4354" max="4354" width="3.25" style="18" customWidth="1"/>
    <col min="4355" max="4355" width="2.5" style="18" customWidth="1"/>
    <col min="4356" max="4356" width="45.375" style="18" customWidth="1"/>
    <col min="4357" max="4357" width="6.375" style="18" customWidth="1"/>
    <col min="4358" max="4358" width="11.375" style="18" customWidth="1"/>
    <col min="4359" max="4359" width="4.375" style="18" customWidth="1"/>
    <col min="4360" max="4608" width="9" style="18"/>
    <col min="4609" max="4609" width="2.5" style="18" customWidth="1"/>
    <col min="4610" max="4610" width="3.25" style="18" customWidth="1"/>
    <col min="4611" max="4611" width="2.5" style="18" customWidth="1"/>
    <col min="4612" max="4612" width="45.375" style="18" customWidth="1"/>
    <col min="4613" max="4613" width="6.375" style="18" customWidth="1"/>
    <col min="4614" max="4614" width="11.375" style="18" customWidth="1"/>
    <col min="4615" max="4615" width="4.375" style="18" customWidth="1"/>
    <col min="4616" max="4864" width="9" style="18"/>
    <col min="4865" max="4865" width="2.5" style="18" customWidth="1"/>
    <col min="4866" max="4866" width="3.25" style="18" customWidth="1"/>
    <col min="4867" max="4867" width="2.5" style="18" customWidth="1"/>
    <col min="4868" max="4868" width="45.375" style="18" customWidth="1"/>
    <col min="4869" max="4869" width="6.375" style="18" customWidth="1"/>
    <col min="4870" max="4870" width="11.375" style="18" customWidth="1"/>
    <col min="4871" max="4871" width="4.375" style="18" customWidth="1"/>
    <col min="4872" max="5120" width="9" style="18"/>
    <col min="5121" max="5121" width="2.5" style="18" customWidth="1"/>
    <col min="5122" max="5122" width="3.25" style="18" customWidth="1"/>
    <col min="5123" max="5123" width="2.5" style="18" customWidth="1"/>
    <col min="5124" max="5124" width="45.375" style="18" customWidth="1"/>
    <col min="5125" max="5125" width="6.375" style="18" customWidth="1"/>
    <col min="5126" max="5126" width="11.375" style="18" customWidth="1"/>
    <col min="5127" max="5127" width="4.375" style="18" customWidth="1"/>
    <col min="5128" max="5376" width="9" style="18"/>
    <col min="5377" max="5377" width="2.5" style="18" customWidth="1"/>
    <col min="5378" max="5378" width="3.25" style="18" customWidth="1"/>
    <col min="5379" max="5379" width="2.5" style="18" customWidth="1"/>
    <col min="5380" max="5380" width="45.375" style="18" customWidth="1"/>
    <col min="5381" max="5381" width="6.375" style="18" customWidth="1"/>
    <col min="5382" max="5382" width="11.375" style="18" customWidth="1"/>
    <col min="5383" max="5383" width="4.375" style="18" customWidth="1"/>
    <col min="5384" max="5632" width="9" style="18"/>
    <col min="5633" max="5633" width="2.5" style="18" customWidth="1"/>
    <col min="5634" max="5634" width="3.25" style="18" customWidth="1"/>
    <col min="5635" max="5635" width="2.5" style="18" customWidth="1"/>
    <col min="5636" max="5636" width="45.375" style="18" customWidth="1"/>
    <col min="5637" max="5637" width="6.375" style="18" customWidth="1"/>
    <col min="5638" max="5638" width="11.375" style="18" customWidth="1"/>
    <col min="5639" max="5639" width="4.375" style="18" customWidth="1"/>
    <col min="5640" max="5888" width="9" style="18"/>
    <col min="5889" max="5889" width="2.5" style="18" customWidth="1"/>
    <col min="5890" max="5890" width="3.25" style="18" customWidth="1"/>
    <col min="5891" max="5891" width="2.5" style="18" customWidth="1"/>
    <col min="5892" max="5892" width="45.375" style="18" customWidth="1"/>
    <col min="5893" max="5893" width="6.375" style="18" customWidth="1"/>
    <col min="5894" max="5894" width="11.375" style="18" customWidth="1"/>
    <col min="5895" max="5895" width="4.375" style="18" customWidth="1"/>
    <col min="5896" max="6144" width="9" style="18"/>
    <col min="6145" max="6145" width="2.5" style="18" customWidth="1"/>
    <col min="6146" max="6146" width="3.25" style="18" customWidth="1"/>
    <col min="6147" max="6147" width="2.5" style="18" customWidth="1"/>
    <col min="6148" max="6148" width="45.375" style="18" customWidth="1"/>
    <col min="6149" max="6149" width="6.375" style="18" customWidth="1"/>
    <col min="6150" max="6150" width="11.375" style="18" customWidth="1"/>
    <col min="6151" max="6151" width="4.375" style="18" customWidth="1"/>
    <col min="6152" max="6400" width="9" style="18"/>
    <col min="6401" max="6401" width="2.5" style="18" customWidth="1"/>
    <col min="6402" max="6402" width="3.25" style="18" customWidth="1"/>
    <col min="6403" max="6403" width="2.5" style="18" customWidth="1"/>
    <col min="6404" max="6404" width="45.375" style="18" customWidth="1"/>
    <col min="6405" max="6405" width="6.375" style="18" customWidth="1"/>
    <col min="6406" max="6406" width="11.375" style="18" customWidth="1"/>
    <col min="6407" max="6407" width="4.375" style="18" customWidth="1"/>
    <col min="6408" max="6656" width="9" style="18"/>
    <col min="6657" max="6657" width="2.5" style="18" customWidth="1"/>
    <col min="6658" max="6658" width="3.25" style="18" customWidth="1"/>
    <col min="6659" max="6659" width="2.5" style="18" customWidth="1"/>
    <col min="6660" max="6660" width="45.375" style="18" customWidth="1"/>
    <col min="6661" max="6661" width="6.375" style="18" customWidth="1"/>
    <col min="6662" max="6662" width="11.375" style="18" customWidth="1"/>
    <col min="6663" max="6663" width="4.375" style="18" customWidth="1"/>
    <col min="6664" max="6912" width="9" style="18"/>
    <col min="6913" max="6913" width="2.5" style="18" customWidth="1"/>
    <col min="6914" max="6914" width="3.25" style="18" customWidth="1"/>
    <col min="6915" max="6915" width="2.5" style="18" customWidth="1"/>
    <col min="6916" max="6916" width="45.375" style="18" customWidth="1"/>
    <col min="6917" max="6917" width="6.375" style="18" customWidth="1"/>
    <col min="6918" max="6918" width="11.375" style="18" customWidth="1"/>
    <col min="6919" max="6919" width="4.375" style="18" customWidth="1"/>
    <col min="6920" max="7168" width="9" style="18"/>
    <col min="7169" max="7169" width="2.5" style="18" customWidth="1"/>
    <col min="7170" max="7170" width="3.25" style="18" customWidth="1"/>
    <col min="7171" max="7171" width="2.5" style="18" customWidth="1"/>
    <col min="7172" max="7172" width="45.375" style="18" customWidth="1"/>
    <col min="7173" max="7173" width="6.375" style="18" customWidth="1"/>
    <col min="7174" max="7174" width="11.375" style="18" customWidth="1"/>
    <col min="7175" max="7175" width="4.375" style="18" customWidth="1"/>
    <col min="7176" max="7424" width="9" style="18"/>
    <col min="7425" max="7425" width="2.5" style="18" customWidth="1"/>
    <col min="7426" max="7426" width="3.25" style="18" customWidth="1"/>
    <col min="7427" max="7427" width="2.5" style="18" customWidth="1"/>
    <col min="7428" max="7428" width="45.375" style="18" customWidth="1"/>
    <col min="7429" max="7429" width="6.375" style="18" customWidth="1"/>
    <col min="7430" max="7430" width="11.375" style="18" customWidth="1"/>
    <col min="7431" max="7431" width="4.375" style="18" customWidth="1"/>
    <col min="7432" max="7680" width="9" style="18"/>
    <col min="7681" max="7681" width="2.5" style="18" customWidth="1"/>
    <col min="7682" max="7682" width="3.25" style="18" customWidth="1"/>
    <col min="7683" max="7683" width="2.5" style="18" customWidth="1"/>
    <col min="7684" max="7684" width="45.375" style="18" customWidth="1"/>
    <col min="7685" max="7685" width="6.375" style="18" customWidth="1"/>
    <col min="7686" max="7686" width="11.375" style="18" customWidth="1"/>
    <col min="7687" max="7687" width="4.375" style="18" customWidth="1"/>
    <col min="7688" max="7936" width="9" style="18"/>
    <col min="7937" max="7937" width="2.5" style="18" customWidth="1"/>
    <col min="7938" max="7938" width="3.25" style="18" customWidth="1"/>
    <col min="7939" max="7939" width="2.5" style="18" customWidth="1"/>
    <col min="7940" max="7940" width="45.375" style="18" customWidth="1"/>
    <col min="7941" max="7941" width="6.375" style="18" customWidth="1"/>
    <col min="7942" max="7942" width="11.375" style="18" customWidth="1"/>
    <col min="7943" max="7943" width="4.375" style="18" customWidth="1"/>
    <col min="7944" max="8192" width="9" style="18"/>
    <col min="8193" max="8193" width="2.5" style="18" customWidth="1"/>
    <col min="8194" max="8194" width="3.25" style="18" customWidth="1"/>
    <col min="8195" max="8195" width="2.5" style="18" customWidth="1"/>
    <col min="8196" max="8196" width="45.375" style="18" customWidth="1"/>
    <col min="8197" max="8197" width="6.375" style="18" customWidth="1"/>
    <col min="8198" max="8198" width="11.375" style="18" customWidth="1"/>
    <col min="8199" max="8199" width="4.375" style="18" customWidth="1"/>
    <col min="8200" max="8448" width="9" style="18"/>
    <col min="8449" max="8449" width="2.5" style="18" customWidth="1"/>
    <col min="8450" max="8450" width="3.25" style="18" customWidth="1"/>
    <col min="8451" max="8451" width="2.5" style="18" customWidth="1"/>
    <col min="8452" max="8452" width="45.375" style="18" customWidth="1"/>
    <col min="8453" max="8453" width="6.375" style="18" customWidth="1"/>
    <col min="8454" max="8454" width="11.375" style="18" customWidth="1"/>
    <col min="8455" max="8455" width="4.375" style="18" customWidth="1"/>
    <col min="8456" max="8704" width="9" style="18"/>
    <col min="8705" max="8705" width="2.5" style="18" customWidth="1"/>
    <col min="8706" max="8706" width="3.25" style="18" customWidth="1"/>
    <col min="8707" max="8707" width="2.5" style="18" customWidth="1"/>
    <col min="8708" max="8708" width="45.375" style="18" customWidth="1"/>
    <col min="8709" max="8709" width="6.375" style="18" customWidth="1"/>
    <col min="8710" max="8710" width="11.375" style="18" customWidth="1"/>
    <col min="8711" max="8711" width="4.375" style="18" customWidth="1"/>
    <col min="8712" max="8960" width="9" style="18"/>
    <col min="8961" max="8961" width="2.5" style="18" customWidth="1"/>
    <col min="8962" max="8962" width="3.25" style="18" customWidth="1"/>
    <col min="8963" max="8963" width="2.5" style="18" customWidth="1"/>
    <col min="8964" max="8964" width="45.375" style="18" customWidth="1"/>
    <col min="8965" max="8965" width="6.375" style="18" customWidth="1"/>
    <col min="8966" max="8966" width="11.375" style="18" customWidth="1"/>
    <col min="8967" max="8967" width="4.375" style="18" customWidth="1"/>
    <col min="8968" max="9216" width="9" style="18"/>
    <col min="9217" max="9217" width="2.5" style="18" customWidth="1"/>
    <col min="9218" max="9218" width="3.25" style="18" customWidth="1"/>
    <col min="9219" max="9219" width="2.5" style="18" customWidth="1"/>
    <col min="9220" max="9220" width="45.375" style="18" customWidth="1"/>
    <col min="9221" max="9221" width="6.375" style="18" customWidth="1"/>
    <col min="9222" max="9222" width="11.375" style="18" customWidth="1"/>
    <col min="9223" max="9223" width="4.375" style="18" customWidth="1"/>
    <col min="9224" max="9472" width="9" style="18"/>
    <col min="9473" max="9473" width="2.5" style="18" customWidth="1"/>
    <col min="9474" max="9474" width="3.25" style="18" customWidth="1"/>
    <col min="9475" max="9475" width="2.5" style="18" customWidth="1"/>
    <col min="9476" max="9476" width="45.375" style="18" customWidth="1"/>
    <col min="9477" max="9477" width="6.375" style="18" customWidth="1"/>
    <col min="9478" max="9478" width="11.375" style="18" customWidth="1"/>
    <col min="9479" max="9479" width="4.375" style="18" customWidth="1"/>
    <col min="9480" max="9728" width="9" style="18"/>
    <col min="9729" max="9729" width="2.5" style="18" customWidth="1"/>
    <col min="9730" max="9730" width="3.25" style="18" customWidth="1"/>
    <col min="9731" max="9731" width="2.5" style="18" customWidth="1"/>
    <col min="9732" max="9732" width="45.375" style="18" customWidth="1"/>
    <col min="9733" max="9733" width="6.375" style="18" customWidth="1"/>
    <col min="9734" max="9734" width="11.375" style="18" customWidth="1"/>
    <col min="9735" max="9735" width="4.375" style="18" customWidth="1"/>
    <col min="9736" max="9984" width="9" style="18"/>
    <col min="9985" max="9985" width="2.5" style="18" customWidth="1"/>
    <col min="9986" max="9986" width="3.25" style="18" customWidth="1"/>
    <col min="9987" max="9987" width="2.5" style="18" customWidth="1"/>
    <col min="9988" max="9988" width="45.375" style="18" customWidth="1"/>
    <col min="9989" max="9989" width="6.375" style="18" customWidth="1"/>
    <col min="9990" max="9990" width="11.375" style="18" customWidth="1"/>
    <col min="9991" max="9991" width="4.375" style="18" customWidth="1"/>
    <col min="9992" max="10240" width="9" style="18"/>
    <col min="10241" max="10241" width="2.5" style="18" customWidth="1"/>
    <col min="10242" max="10242" width="3.25" style="18" customWidth="1"/>
    <col min="10243" max="10243" width="2.5" style="18" customWidth="1"/>
    <col min="10244" max="10244" width="45.375" style="18" customWidth="1"/>
    <col min="10245" max="10245" width="6.375" style="18" customWidth="1"/>
    <col min="10246" max="10246" width="11.375" style="18" customWidth="1"/>
    <col min="10247" max="10247" width="4.375" style="18" customWidth="1"/>
    <col min="10248" max="10496" width="9" style="18"/>
    <col min="10497" max="10497" width="2.5" style="18" customWidth="1"/>
    <col min="10498" max="10498" width="3.25" style="18" customWidth="1"/>
    <col min="10499" max="10499" width="2.5" style="18" customWidth="1"/>
    <col min="10500" max="10500" width="45.375" style="18" customWidth="1"/>
    <col min="10501" max="10501" width="6.375" style="18" customWidth="1"/>
    <col min="10502" max="10502" width="11.375" style="18" customWidth="1"/>
    <col min="10503" max="10503" width="4.375" style="18" customWidth="1"/>
    <col min="10504" max="10752" width="9" style="18"/>
    <col min="10753" max="10753" width="2.5" style="18" customWidth="1"/>
    <col min="10754" max="10754" width="3.25" style="18" customWidth="1"/>
    <col min="10755" max="10755" width="2.5" style="18" customWidth="1"/>
    <col min="10756" max="10756" width="45.375" style="18" customWidth="1"/>
    <col min="10757" max="10757" width="6.375" style="18" customWidth="1"/>
    <col min="10758" max="10758" width="11.375" style="18" customWidth="1"/>
    <col min="10759" max="10759" width="4.375" style="18" customWidth="1"/>
    <col min="10760" max="11008" width="9" style="18"/>
    <col min="11009" max="11009" width="2.5" style="18" customWidth="1"/>
    <col min="11010" max="11010" width="3.25" style="18" customWidth="1"/>
    <col min="11011" max="11011" width="2.5" style="18" customWidth="1"/>
    <col min="11012" max="11012" width="45.375" style="18" customWidth="1"/>
    <col min="11013" max="11013" width="6.375" style="18" customWidth="1"/>
    <col min="11014" max="11014" width="11.375" style="18" customWidth="1"/>
    <col min="11015" max="11015" width="4.375" style="18" customWidth="1"/>
    <col min="11016" max="11264" width="9" style="18"/>
    <col min="11265" max="11265" width="2.5" style="18" customWidth="1"/>
    <col min="11266" max="11266" width="3.25" style="18" customWidth="1"/>
    <col min="11267" max="11267" width="2.5" style="18" customWidth="1"/>
    <col min="11268" max="11268" width="45.375" style="18" customWidth="1"/>
    <col min="11269" max="11269" width="6.375" style="18" customWidth="1"/>
    <col min="11270" max="11270" width="11.375" style="18" customWidth="1"/>
    <col min="11271" max="11271" width="4.375" style="18" customWidth="1"/>
    <col min="11272" max="11520" width="9" style="18"/>
    <col min="11521" max="11521" width="2.5" style="18" customWidth="1"/>
    <col min="11522" max="11522" width="3.25" style="18" customWidth="1"/>
    <col min="11523" max="11523" width="2.5" style="18" customWidth="1"/>
    <col min="11524" max="11524" width="45.375" style="18" customWidth="1"/>
    <col min="11525" max="11525" width="6.375" style="18" customWidth="1"/>
    <col min="11526" max="11526" width="11.375" style="18" customWidth="1"/>
    <col min="11527" max="11527" width="4.375" style="18" customWidth="1"/>
    <col min="11528" max="11776" width="9" style="18"/>
    <col min="11777" max="11777" width="2.5" style="18" customWidth="1"/>
    <col min="11778" max="11778" width="3.25" style="18" customWidth="1"/>
    <col min="11779" max="11779" width="2.5" style="18" customWidth="1"/>
    <col min="11780" max="11780" width="45.375" style="18" customWidth="1"/>
    <col min="11781" max="11781" width="6.375" style="18" customWidth="1"/>
    <col min="11782" max="11782" width="11.375" style="18" customWidth="1"/>
    <col min="11783" max="11783" width="4.375" style="18" customWidth="1"/>
    <col min="11784" max="12032" width="9" style="18"/>
    <col min="12033" max="12033" width="2.5" style="18" customWidth="1"/>
    <col min="12034" max="12034" width="3.25" style="18" customWidth="1"/>
    <col min="12035" max="12035" width="2.5" style="18" customWidth="1"/>
    <col min="12036" max="12036" width="45.375" style="18" customWidth="1"/>
    <col min="12037" max="12037" width="6.375" style="18" customWidth="1"/>
    <col min="12038" max="12038" width="11.375" style="18" customWidth="1"/>
    <col min="12039" max="12039" width="4.375" style="18" customWidth="1"/>
    <col min="12040" max="12288" width="9" style="18"/>
    <col min="12289" max="12289" width="2.5" style="18" customWidth="1"/>
    <col min="12290" max="12290" width="3.25" style="18" customWidth="1"/>
    <col min="12291" max="12291" width="2.5" style="18" customWidth="1"/>
    <col min="12292" max="12292" width="45.375" style="18" customWidth="1"/>
    <col min="12293" max="12293" width="6.375" style="18" customWidth="1"/>
    <col min="12294" max="12294" width="11.375" style="18" customWidth="1"/>
    <col min="12295" max="12295" width="4.375" style="18" customWidth="1"/>
    <col min="12296" max="12544" width="9" style="18"/>
    <col min="12545" max="12545" width="2.5" style="18" customWidth="1"/>
    <col min="12546" max="12546" width="3.25" style="18" customWidth="1"/>
    <col min="12547" max="12547" width="2.5" style="18" customWidth="1"/>
    <col min="12548" max="12548" width="45.375" style="18" customWidth="1"/>
    <col min="12549" max="12549" width="6.375" style="18" customWidth="1"/>
    <col min="12550" max="12550" width="11.375" style="18" customWidth="1"/>
    <col min="12551" max="12551" width="4.375" style="18" customWidth="1"/>
    <col min="12552" max="12800" width="9" style="18"/>
    <col min="12801" max="12801" width="2.5" style="18" customWidth="1"/>
    <col min="12802" max="12802" width="3.25" style="18" customWidth="1"/>
    <col min="12803" max="12803" width="2.5" style="18" customWidth="1"/>
    <col min="12804" max="12804" width="45.375" style="18" customWidth="1"/>
    <col min="12805" max="12805" width="6.375" style="18" customWidth="1"/>
    <col min="12806" max="12806" width="11.375" style="18" customWidth="1"/>
    <col min="12807" max="12807" width="4.375" style="18" customWidth="1"/>
    <col min="12808" max="13056" width="9" style="18"/>
    <col min="13057" max="13057" width="2.5" style="18" customWidth="1"/>
    <col min="13058" max="13058" width="3.25" style="18" customWidth="1"/>
    <col min="13059" max="13059" width="2.5" style="18" customWidth="1"/>
    <col min="13060" max="13060" width="45.375" style="18" customWidth="1"/>
    <col min="13061" max="13061" width="6.375" style="18" customWidth="1"/>
    <col min="13062" max="13062" width="11.375" style="18" customWidth="1"/>
    <col min="13063" max="13063" width="4.375" style="18" customWidth="1"/>
    <col min="13064" max="13312" width="9" style="18"/>
    <col min="13313" max="13313" width="2.5" style="18" customWidth="1"/>
    <col min="13314" max="13314" width="3.25" style="18" customWidth="1"/>
    <col min="13315" max="13315" width="2.5" style="18" customWidth="1"/>
    <col min="13316" max="13316" width="45.375" style="18" customWidth="1"/>
    <col min="13317" max="13317" width="6.375" style="18" customWidth="1"/>
    <col min="13318" max="13318" width="11.375" style="18" customWidth="1"/>
    <col min="13319" max="13319" width="4.375" style="18" customWidth="1"/>
    <col min="13320" max="13568" width="9" style="18"/>
    <col min="13569" max="13569" width="2.5" style="18" customWidth="1"/>
    <col min="13570" max="13570" width="3.25" style="18" customWidth="1"/>
    <col min="13571" max="13571" width="2.5" style="18" customWidth="1"/>
    <col min="13572" max="13572" width="45.375" style="18" customWidth="1"/>
    <col min="13573" max="13573" width="6.375" style="18" customWidth="1"/>
    <col min="13574" max="13574" width="11.375" style="18" customWidth="1"/>
    <col min="13575" max="13575" width="4.375" style="18" customWidth="1"/>
    <col min="13576" max="13824" width="9" style="18"/>
    <col min="13825" max="13825" width="2.5" style="18" customWidth="1"/>
    <col min="13826" max="13826" width="3.25" style="18" customWidth="1"/>
    <col min="13827" max="13827" width="2.5" style="18" customWidth="1"/>
    <col min="13828" max="13828" width="45.375" style="18" customWidth="1"/>
    <col min="13829" max="13829" width="6.375" style="18" customWidth="1"/>
    <col min="13830" max="13830" width="11.375" style="18" customWidth="1"/>
    <col min="13831" max="13831" width="4.375" style="18" customWidth="1"/>
    <col min="13832" max="14080" width="9" style="18"/>
    <col min="14081" max="14081" width="2.5" style="18" customWidth="1"/>
    <col min="14082" max="14082" width="3.25" style="18" customWidth="1"/>
    <col min="14083" max="14083" width="2.5" style="18" customWidth="1"/>
    <col min="14084" max="14084" width="45.375" style="18" customWidth="1"/>
    <col min="14085" max="14085" width="6.375" style="18" customWidth="1"/>
    <col min="14086" max="14086" width="11.375" style="18" customWidth="1"/>
    <col min="14087" max="14087" width="4.375" style="18" customWidth="1"/>
    <col min="14088" max="14336" width="9" style="18"/>
    <col min="14337" max="14337" width="2.5" style="18" customWidth="1"/>
    <col min="14338" max="14338" width="3.25" style="18" customWidth="1"/>
    <col min="14339" max="14339" width="2.5" style="18" customWidth="1"/>
    <col min="14340" max="14340" width="45.375" style="18" customWidth="1"/>
    <col min="14341" max="14341" width="6.375" style="18" customWidth="1"/>
    <col min="14342" max="14342" width="11.375" style="18" customWidth="1"/>
    <col min="14343" max="14343" width="4.375" style="18" customWidth="1"/>
    <col min="14344" max="14592" width="9" style="18"/>
    <col min="14593" max="14593" width="2.5" style="18" customWidth="1"/>
    <col min="14594" max="14594" width="3.25" style="18" customWidth="1"/>
    <col min="14595" max="14595" width="2.5" style="18" customWidth="1"/>
    <col min="14596" max="14596" width="45.375" style="18" customWidth="1"/>
    <col min="14597" max="14597" width="6.375" style="18" customWidth="1"/>
    <col min="14598" max="14598" width="11.375" style="18" customWidth="1"/>
    <col min="14599" max="14599" width="4.375" style="18" customWidth="1"/>
    <col min="14600" max="14848" width="9" style="18"/>
    <col min="14849" max="14849" width="2.5" style="18" customWidth="1"/>
    <col min="14850" max="14850" width="3.25" style="18" customWidth="1"/>
    <col min="14851" max="14851" width="2.5" style="18" customWidth="1"/>
    <col min="14852" max="14852" width="45.375" style="18" customWidth="1"/>
    <col min="14853" max="14853" width="6.375" style="18" customWidth="1"/>
    <col min="14854" max="14854" width="11.375" style="18" customWidth="1"/>
    <col min="14855" max="14855" width="4.375" style="18" customWidth="1"/>
    <col min="14856" max="15104" width="9" style="18"/>
    <col min="15105" max="15105" width="2.5" style="18" customWidth="1"/>
    <col min="15106" max="15106" width="3.25" style="18" customWidth="1"/>
    <col min="15107" max="15107" width="2.5" style="18" customWidth="1"/>
    <col min="15108" max="15108" width="45.375" style="18" customWidth="1"/>
    <col min="15109" max="15109" width="6.375" style="18" customWidth="1"/>
    <col min="15110" max="15110" width="11.375" style="18" customWidth="1"/>
    <col min="15111" max="15111" width="4.375" style="18" customWidth="1"/>
    <col min="15112" max="15360" width="9" style="18"/>
    <col min="15361" max="15361" width="2.5" style="18" customWidth="1"/>
    <col min="15362" max="15362" width="3.25" style="18" customWidth="1"/>
    <col min="15363" max="15363" width="2.5" style="18" customWidth="1"/>
    <col min="15364" max="15364" width="45.375" style="18" customWidth="1"/>
    <col min="15365" max="15365" width="6.375" style="18" customWidth="1"/>
    <col min="15366" max="15366" width="11.375" style="18" customWidth="1"/>
    <col min="15367" max="15367" width="4.375" style="18" customWidth="1"/>
    <col min="15368" max="15616" width="9" style="18"/>
    <col min="15617" max="15617" width="2.5" style="18" customWidth="1"/>
    <col min="15618" max="15618" width="3.25" style="18" customWidth="1"/>
    <col min="15619" max="15619" width="2.5" style="18" customWidth="1"/>
    <col min="15620" max="15620" width="45.375" style="18" customWidth="1"/>
    <col min="15621" max="15621" width="6.375" style="18" customWidth="1"/>
    <col min="15622" max="15622" width="11.375" style="18" customWidth="1"/>
    <col min="15623" max="15623" width="4.375" style="18" customWidth="1"/>
    <col min="15624" max="15872" width="9" style="18"/>
    <col min="15873" max="15873" width="2.5" style="18" customWidth="1"/>
    <col min="15874" max="15874" width="3.25" style="18" customWidth="1"/>
    <col min="15875" max="15875" width="2.5" style="18" customWidth="1"/>
    <col min="15876" max="15876" width="45.375" style="18" customWidth="1"/>
    <col min="15877" max="15877" width="6.375" style="18" customWidth="1"/>
    <col min="15878" max="15878" width="11.375" style="18" customWidth="1"/>
    <col min="15879" max="15879" width="4.375" style="18" customWidth="1"/>
    <col min="15880" max="16128" width="9" style="18"/>
    <col min="16129" max="16129" width="2.5" style="18" customWidth="1"/>
    <col min="16130" max="16130" width="3.25" style="18" customWidth="1"/>
    <col min="16131" max="16131" width="2.5" style="18" customWidth="1"/>
    <col min="16132" max="16132" width="45.375" style="18" customWidth="1"/>
    <col min="16133" max="16133" width="6.375" style="18" customWidth="1"/>
    <col min="16134" max="16134" width="11.375" style="18" customWidth="1"/>
    <col min="16135" max="16135" width="4.375" style="18" customWidth="1"/>
    <col min="16136" max="16384" width="9" style="18"/>
  </cols>
  <sheetData>
    <row r="1" spans="1:7" x14ac:dyDescent="0.2">
      <c r="D1" s="167" t="s">
        <v>6</v>
      </c>
      <c r="E1" s="167"/>
      <c r="F1" s="167"/>
      <c r="G1" s="167"/>
    </row>
    <row r="2" spans="1:7" x14ac:dyDescent="0.2">
      <c r="D2" s="167" t="s">
        <v>56</v>
      </c>
      <c r="E2" s="167"/>
      <c r="F2" s="167"/>
      <c r="G2" s="167"/>
    </row>
    <row r="3" spans="1:7" x14ac:dyDescent="0.2">
      <c r="D3" s="167" t="s">
        <v>7</v>
      </c>
      <c r="E3" s="167"/>
      <c r="F3" s="167"/>
      <c r="G3" s="167"/>
    </row>
    <row r="4" spans="1:7" x14ac:dyDescent="0.2">
      <c r="D4" s="167" t="s">
        <v>8</v>
      </c>
      <c r="E4" s="167"/>
      <c r="F4" s="167"/>
      <c r="G4" s="167"/>
    </row>
    <row r="5" spans="1:7" x14ac:dyDescent="0.2">
      <c r="D5" s="145"/>
      <c r="E5" s="27"/>
      <c r="F5" s="78"/>
      <c r="G5" s="78"/>
    </row>
    <row r="6" spans="1:7" x14ac:dyDescent="0.2">
      <c r="A6" s="167" t="s">
        <v>179</v>
      </c>
      <c r="B6" s="167"/>
      <c r="C6" s="167"/>
      <c r="D6" s="167"/>
      <c r="E6" s="167"/>
      <c r="F6" s="167"/>
      <c r="G6" s="167"/>
    </row>
    <row r="7" spans="1:7" x14ac:dyDescent="0.2">
      <c r="A7" s="142" t="s">
        <v>9</v>
      </c>
      <c r="E7" s="27"/>
    </row>
    <row r="8" spans="1:7" x14ac:dyDescent="0.2">
      <c r="D8" s="167" t="s">
        <v>10</v>
      </c>
      <c r="E8" s="167"/>
      <c r="F8" s="167"/>
    </row>
    <row r="9" spans="1:7" ht="21.75" customHeight="1" x14ac:dyDescent="0.2">
      <c r="A9" s="24" t="s">
        <v>11</v>
      </c>
      <c r="E9" s="27" t="s">
        <v>1</v>
      </c>
      <c r="F9" s="6">
        <f>SUM(F10,F44,F162)</f>
        <v>10321600</v>
      </c>
      <c r="G9" s="28" t="s">
        <v>2</v>
      </c>
    </row>
    <row r="10" spans="1:7" ht="21" customHeight="1" x14ac:dyDescent="0.2">
      <c r="B10" s="142" t="s">
        <v>12</v>
      </c>
      <c r="C10" s="146"/>
      <c r="D10" s="146"/>
      <c r="E10" s="28" t="s">
        <v>1</v>
      </c>
      <c r="F10" s="6">
        <f>SUM(F11,F27)</f>
        <v>6685200</v>
      </c>
      <c r="G10" s="28" t="s">
        <v>2</v>
      </c>
    </row>
    <row r="11" spans="1:7" ht="21" customHeight="1" x14ac:dyDescent="0.2">
      <c r="B11" s="146"/>
      <c r="C11" s="142" t="s">
        <v>88</v>
      </c>
      <c r="D11" s="146"/>
      <c r="E11" s="28" t="s">
        <v>1</v>
      </c>
      <c r="F11" s="6">
        <f>SUM(F12:F24)</f>
        <v>3090200</v>
      </c>
      <c r="G11" s="28" t="s">
        <v>2</v>
      </c>
    </row>
    <row r="12" spans="1:7" s="27" customFormat="1" ht="23.25" customHeight="1" x14ac:dyDescent="0.2">
      <c r="A12" s="24"/>
      <c r="B12" s="24"/>
      <c r="C12" s="24" t="s">
        <v>89</v>
      </c>
      <c r="D12" s="31"/>
      <c r="E12" s="4" t="s">
        <v>3</v>
      </c>
      <c r="F12" s="6">
        <v>514200</v>
      </c>
      <c r="G12" s="78" t="s">
        <v>2</v>
      </c>
    </row>
    <row r="13" spans="1:7" x14ac:dyDescent="0.2">
      <c r="D13" s="36" t="s">
        <v>13</v>
      </c>
      <c r="E13" s="34"/>
      <c r="F13" s="11"/>
    </row>
    <row r="14" spans="1:7" x14ac:dyDescent="0.2">
      <c r="A14" s="36" t="s">
        <v>14</v>
      </c>
      <c r="E14" s="34"/>
      <c r="F14" s="11"/>
    </row>
    <row r="15" spans="1:7" s="27" customFormat="1" ht="21" customHeight="1" x14ac:dyDescent="0.2">
      <c r="A15" s="24"/>
      <c r="B15" s="24"/>
      <c r="C15" s="24" t="s">
        <v>90</v>
      </c>
      <c r="D15" s="31"/>
      <c r="E15" s="4" t="s">
        <v>3</v>
      </c>
      <c r="F15" s="6">
        <v>42400</v>
      </c>
      <c r="G15" s="78" t="s">
        <v>2</v>
      </c>
    </row>
    <row r="16" spans="1:7" x14ac:dyDescent="0.2">
      <c r="D16" s="36" t="s">
        <v>15</v>
      </c>
      <c r="E16" s="34"/>
      <c r="F16" s="11"/>
    </row>
    <row r="17" spans="1:7" x14ac:dyDescent="0.2">
      <c r="A17" s="36" t="s">
        <v>16</v>
      </c>
      <c r="E17" s="34"/>
      <c r="F17" s="11"/>
    </row>
    <row r="18" spans="1:7" s="27" customFormat="1" ht="21" customHeight="1" x14ac:dyDescent="0.2">
      <c r="A18" s="24"/>
      <c r="B18" s="24"/>
      <c r="C18" s="24" t="s">
        <v>91</v>
      </c>
      <c r="D18" s="31"/>
      <c r="E18" s="4" t="s">
        <v>3</v>
      </c>
      <c r="F18" s="6">
        <v>42400</v>
      </c>
      <c r="G18" s="78" t="s">
        <v>2</v>
      </c>
    </row>
    <row r="19" spans="1:7" ht="21" customHeight="1" x14ac:dyDescent="0.2">
      <c r="D19" s="36" t="s">
        <v>17</v>
      </c>
      <c r="E19" s="34"/>
      <c r="F19" s="11"/>
    </row>
    <row r="20" spans="1:7" ht="21" customHeight="1" x14ac:dyDescent="0.2">
      <c r="A20" s="36" t="s">
        <v>18</v>
      </c>
      <c r="E20" s="34"/>
      <c r="F20" s="11"/>
    </row>
    <row r="21" spans="1:7" s="27" customFormat="1" ht="21.75" customHeight="1" x14ac:dyDescent="0.2">
      <c r="A21" s="24"/>
      <c r="B21" s="24"/>
      <c r="C21" s="24" t="s">
        <v>92</v>
      </c>
      <c r="D21" s="31"/>
      <c r="E21" s="4" t="s">
        <v>3</v>
      </c>
      <c r="F21" s="6">
        <v>86400</v>
      </c>
      <c r="G21" s="78" t="s">
        <v>2</v>
      </c>
    </row>
    <row r="22" spans="1:7" x14ac:dyDescent="0.2">
      <c r="D22" s="84" t="s">
        <v>510</v>
      </c>
      <c r="E22" s="34"/>
      <c r="F22" s="11"/>
    </row>
    <row r="23" spans="1:7" x14ac:dyDescent="0.2">
      <c r="A23" s="36" t="s">
        <v>509</v>
      </c>
      <c r="D23" s="33"/>
      <c r="E23" s="34"/>
      <c r="F23" s="11"/>
    </row>
    <row r="24" spans="1:7" s="27" customFormat="1" ht="21" customHeight="1" x14ac:dyDescent="0.2">
      <c r="A24" s="24"/>
      <c r="B24" s="24"/>
      <c r="C24" s="24" t="s">
        <v>93</v>
      </c>
      <c r="D24" s="31"/>
      <c r="E24" s="4" t="s">
        <v>3</v>
      </c>
      <c r="F24" s="6">
        <v>2404800</v>
      </c>
      <c r="G24" s="78" t="s">
        <v>2</v>
      </c>
    </row>
    <row r="25" spans="1:7" x14ac:dyDescent="0.2">
      <c r="D25" s="36" t="s">
        <v>639</v>
      </c>
      <c r="E25" s="34"/>
      <c r="F25" s="11"/>
    </row>
    <row r="26" spans="1:7" x14ac:dyDescent="0.2">
      <c r="A26" s="36" t="s">
        <v>19</v>
      </c>
      <c r="E26" s="34"/>
      <c r="F26" s="11"/>
    </row>
    <row r="27" spans="1:7" ht="21.75" customHeight="1" x14ac:dyDescent="0.2">
      <c r="C27" s="24" t="s">
        <v>99</v>
      </c>
      <c r="D27" s="31"/>
      <c r="E27" s="4" t="s">
        <v>1</v>
      </c>
      <c r="F27" s="6">
        <f>SUM(F28:F33,F38:F41)</f>
        <v>3595000</v>
      </c>
      <c r="G27" s="78" t="s">
        <v>2</v>
      </c>
    </row>
    <row r="28" spans="1:7" s="27" customFormat="1" ht="20.25" customHeight="1" x14ac:dyDescent="0.2">
      <c r="A28" s="24"/>
      <c r="B28" s="24"/>
      <c r="C28" s="24" t="s">
        <v>94</v>
      </c>
      <c r="D28" s="31"/>
      <c r="E28" s="4" t="s">
        <v>3</v>
      </c>
      <c r="F28" s="6">
        <v>2568000</v>
      </c>
      <c r="G28" s="78" t="s">
        <v>2</v>
      </c>
    </row>
    <row r="29" spans="1:7" x14ac:dyDescent="0.2">
      <c r="D29" s="36" t="s">
        <v>20</v>
      </c>
      <c r="E29" s="34"/>
      <c r="F29" s="11"/>
    </row>
    <row r="30" spans="1:7" s="27" customFormat="1" ht="20.25" customHeight="1" x14ac:dyDescent="0.2">
      <c r="A30" s="24"/>
      <c r="B30" s="24"/>
      <c r="C30" s="24" t="s">
        <v>95</v>
      </c>
      <c r="D30" s="31"/>
      <c r="E30" s="4" t="s">
        <v>3</v>
      </c>
      <c r="F30" s="6">
        <v>84000</v>
      </c>
      <c r="G30" s="78" t="s">
        <v>2</v>
      </c>
    </row>
    <row r="31" spans="1:7" x14ac:dyDescent="0.2">
      <c r="D31" s="84" t="s">
        <v>512</v>
      </c>
      <c r="E31" s="34"/>
      <c r="F31" s="11"/>
      <c r="G31" s="35"/>
    </row>
    <row r="32" spans="1:7" x14ac:dyDescent="0.2">
      <c r="A32" s="36" t="s">
        <v>511</v>
      </c>
      <c r="D32" s="33"/>
      <c r="E32" s="34"/>
      <c r="F32" s="11"/>
      <c r="G32" s="35"/>
    </row>
    <row r="33" spans="1:7" s="27" customFormat="1" ht="21.75" customHeight="1" x14ac:dyDescent="0.2">
      <c r="A33" s="24"/>
      <c r="B33" s="24"/>
      <c r="C33" s="24" t="s">
        <v>96</v>
      </c>
      <c r="D33" s="31"/>
      <c r="E33" s="4" t="s">
        <v>3</v>
      </c>
      <c r="F33" s="6">
        <v>168000</v>
      </c>
      <c r="G33" s="78" t="s">
        <v>2</v>
      </c>
    </row>
    <row r="34" spans="1:7" x14ac:dyDescent="0.2">
      <c r="D34" s="33" t="s">
        <v>514</v>
      </c>
      <c r="E34" s="34"/>
      <c r="F34" s="11"/>
      <c r="G34" s="35"/>
    </row>
    <row r="35" spans="1:7" x14ac:dyDescent="0.2">
      <c r="A35" s="36" t="s">
        <v>513</v>
      </c>
      <c r="D35" s="33"/>
      <c r="E35" s="34"/>
      <c r="F35" s="11"/>
      <c r="G35" s="35"/>
    </row>
    <row r="36" spans="1:7" x14ac:dyDescent="0.2">
      <c r="D36" s="33"/>
      <c r="E36" s="34"/>
      <c r="F36" s="11"/>
      <c r="G36" s="35">
        <v>47</v>
      </c>
    </row>
    <row r="37" spans="1:7" x14ac:dyDescent="0.2">
      <c r="D37" s="33"/>
      <c r="E37" s="34"/>
      <c r="F37" s="11"/>
      <c r="G37" s="35"/>
    </row>
    <row r="38" spans="1:7" s="27" customFormat="1" ht="21.75" customHeight="1" x14ac:dyDescent="0.2">
      <c r="A38" s="24"/>
      <c r="B38" s="24"/>
      <c r="C38" s="24" t="s">
        <v>97</v>
      </c>
      <c r="D38" s="31"/>
      <c r="E38" s="4" t="s">
        <v>3</v>
      </c>
      <c r="F38" s="6">
        <v>727000</v>
      </c>
      <c r="G38" s="78" t="s">
        <v>2</v>
      </c>
    </row>
    <row r="39" spans="1:7" x14ac:dyDescent="0.2">
      <c r="D39" s="84" t="s">
        <v>516</v>
      </c>
      <c r="E39" s="34"/>
      <c r="F39" s="11"/>
    </row>
    <row r="40" spans="1:7" x14ac:dyDescent="0.2">
      <c r="A40" s="36" t="s">
        <v>515</v>
      </c>
      <c r="D40" s="33"/>
      <c r="E40" s="34"/>
      <c r="F40" s="11"/>
    </row>
    <row r="41" spans="1:7" s="27" customFormat="1" ht="21.75" customHeight="1" x14ac:dyDescent="0.2">
      <c r="A41" s="24"/>
      <c r="B41" s="24"/>
      <c r="C41" s="24" t="s">
        <v>98</v>
      </c>
      <c r="D41" s="31"/>
      <c r="E41" s="4" t="s">
        <v>3</v>
      </c>
      <c r="F41" s="6">
        <v>48000</v>
      </c>
      <c r="G41" s="78" t="s">
        <v>2</v>
      </c>
    </row>
    <row r="42" spans="1:7" ht="18" customHeight="1" x14ac:dyDescent="0.2">
      <c r="D42" s="84" t="s">
        <v>518</v>
      </c>
      <c r="E42" s="34"/>
      <c r="F42" s="11"/>
    </row>
    <row r="43" spans="1:7" ht="18.75" customHeight="1" x14ac:dyDescent="0.2">
      <c r="A43" s="36" t="s">
        <v>517</v>
      </c>
      <c r="D43" s="33"/>
      <c r="E43" s="34"/>
      <c r="F43" s="11"/>
    </row>
    <row r="44" spans="1:7" s="27" customFormat="1" ht="18" customHeight="1" x14ac:dyDescent="0.2">
      <c r="A44" s="24"/>
      <c r="B44" s="142" t="s">
        <v>21</v>
      </c>
      <c r="C44" s="24"/>
      <c r="D44" s="24"/>
      <c r="E44" s="27" t="s">
        <v>1</v>
      </c>
      <c r="F44" s="6">
        <f>SUM(F45,F59,F120,F150)</f>
        <v>2269400</v>
      </c>
      <c r="G44" s="78" t="s">
        <v>2</v>
      </c>
    </row>
    <row r="45" spans="1:7" x14ac:dyDescent="0.2">
      <c r="C45" s="24" t="s">
        <v>268</v>
      </c>
      <c r="D45" s="31"/>
      <c r="E45" s="27" t="s">
        <v>1</v>
      </c>
      <c r="F45" s="6">
        <f>SUM(F46,F50,F53,F56)</f>
        <v>151400</v>
      </c>
      <c r="G45" s="78" t="s">
        <v>2</v>
      </c>
    </row>
    <row r="46" spans="1:7" s="27" customFormat="1" ht="18.75" customHeight="1" x14ac:dyDescent="0.2">
      <c r="A46" s="24"/>
      <c r="B46" s="24"/>
      <c r="C46" s="24" t="s">
        <v>640</v>
      </c>
      <c r="D46" s="31"/>
      <c r="E46" s="4" t="s">
        <v>3</v>
      </c>
      <c r="F46" s="6">
        <v>15000</v>
      </c>
      <c r="G46" s="78" t="s">
        <v>2</v>
      </c>
    </row>
    <row r="47" spans="1:7" s="27" customFormat="1" ht="18.75" customHeight="1" x14ac:dyDescent="0.2">
      <c r="A47" s="24" t="s">
        <v>641</v>
      </c>
      <c r="B47" s="24"/>
      <c r="C47" s="24"/>
      <c r="D47" s="31"/>
      <c r="E47" s="4"/>
      <c r="F47" s="6"/>
      <c r="G47" s="78"/>
    </row>
    <row r="48" spans="1:7" ht="18.75" customHeight="1" x14ac:dyDescent="0.2">
      <c r="D48" s="36" t="s">
        <v>642</v>
      </c>
      <c r="F48" s="6"/>
    </row>
    <row r="49" spans="1:8" x14ac:dyDescent="0.2">
      <c r="A49" s="36" t="s">
        <v>22</v>
      </c>
      <c r="D49" s="33"/>
      <c r="F49" s="6"/>
    </row>
    <row r="50" spans="1:8" s="27" customFormat="1" ht="18.75" customHeight="1" x14ac:dyDescent="0.2">
      <c r="A50" s="24"/>
      <c r="B50" s="24"/>
      <c r="C50" s="24" t="s">
        <v>100</v>
      </c>
      <c r="D50" s="31"/>
      <c r="E50" s="4" t="s">
        <v>3</v>
      </c>
      <c r="F50" s="6">
        <v>10000</v>
      </c>
      <c r="G50" s="78" t="s">
        <v>2</v>
      </c>
    </row>
    <row r="51" spans="1:8" ht="18.75" customHeight="1" x14ac:dyDescent="0.2">
      <c r="D51" s="36" t="s">
        <v>519</v>
      </c>
      <c r="F51" s="6"/>
    </row>
    <row r="52" spans="1:8" x14ac:dyDescent="0.2">
      <c r="A52" s="36" t="s">
        <v>593</v>
      </c>
      <c r="D52" s="33"/>
      <c r="F52" s="6"/>
    </row>
    <row r="53" spans="1:8" s="27" customFormat="1" ht="18.75" customHeight="1" x14ac:dyDescent="0.2">
      <c r="A53" s="24"/>
      <c r="B53" s="24"/>
      <c r="C53" s="24" t="s">
        <v>101</v>
      </c>
      <c r="D53" s="31"/>
      <c r="E53" s="4" t="s">
        <v>3</v>
      </c>
      <c r="F53" s="6">
        <v>42000</v>
      </c>
      <c r="G53" s="78" t="s">
        <v>2</v>
      </c>
    </row>
    <row r="54" spans="1:8" ht="18" customHeight="1" x14ac:dyDescent="0.2">
      <c r="D54" s="33" t="s">
        <v>23</v>
      </c>
      <c r="E54" s="34"/>
      <c r="F54" s="6"/>
    </row>
    <row r="55" spans="1:8" x14ac:dyDescent="0.2">
      <c r="A55" s="36" t="s">
        <v>24</v>
      </c>
      <c r="D55" s="33"/>
      <c r="E55" s="34"/>
      <c r="F55" s="6"/>
    </row>
    <row r="56" spans="1:8" s="27" customFormat="1" ht="22.5" customHeight="1" x14ac:dyDescent="0.2">
      <c r="A56" s="24"/>
      <c r="B56" s="24"/>
      <c r="C56" s="24" t="s">
        <v>102</v>
      </c>
      <c r="D56" s="31"/>
      <c r="E56" s="4" t="s">
        <v>3</v>
      </c>
      <c r="F56" s="6">
        <v>84400</v>
      </c>
      <c r="G56" s="78" t="s">
        <v>2</v>
      </c>
    </row>
    <row r="57" spans="1:8" x14ac:dyDescent="0.2">
      <c r="D57" s="84" t="s">
        <v>520</v>
      </c>
      <c r="F57" s="6"/>
    </row>
    <row r="58" spans="1:8" x14ac:dyDescent="0.2">
      <c r="A58" s="36" t="s">
        <v>666</v>
      </c>
      <c r="D58" s="33"/>
      <c r="F58" s="6"/>
    </row>
    <row r="59" spans="1:8" x14ac:dyDescent="0.2">
      <c r="C59" s="142" t="s">
        <v>271</v>
      </c>
      <c r="E59" s="27" t="s">
        <v>1</v>
      </c>
      <c r="F59" s="122">
        <f>SUM(F60,F65,F81,F117)</f>
        <v>1441000</v>
      </c>
      <c r="G59" s="78" t="s">
        <v>2</v>
      </c>
    </row>
    <row r="60" spans="1:8" s="27" customFormat="1" x14ac:dyDescent="0.2">
      <c r="A60" s="24"/>
      <c r="B60" s="24"/>
      <c r="C60" s="24" t="s">
        <v>103</v>
      </c>
      <c r="D60" s="31"/>
      <c r="E60" s="27" t="s">
        <v>1</v>
      </c>
      <c r="F60" s="122">
        <v>181000</v>
      </c>
      <c r="G60" s="78" t="s">
        <v>2</v>
      </c>
      <c r="H60" s="27">
        <v>181000</v>
      </c>
    </row>
    <row r="61" spans="1:8" ht="21" customHeight="1" x14ac:dyDescent="0.2">
      <c r="D61" s="84" t="s">
        <v>521</v>
      </c>
      <c r="E61" s="34"/>
      <c r="F61" s="11"/>
    </row>
    <row r="62" spans="1:8" x14ac:dyDescent="0.2">
      <c r="A62" s="36" t="s">
        <v>594</v>
      </c>
      <c r="D62" s="33"/>
      <c r="E62" s="34"/>
      <c r="F62" s="11"/>
    </row>
    <row r="63" spans="1:8" ht="20.25" customHeight="1" x14ac:dyDescent="0.2">
      <c r="A63" s="36" t="s">
        <v>523</v>
      </c>
      <c r="D63" s="33"/>
      <c r="E63" s="34"/>
      <c r="F63" s="11"/>
    </row>
    <row r="64" spans="1:8" x14ac:dyDescent="0.2">
      <c r="A64" s="36" t="s">
        <v>522</v>
      </c>
      <c r="D64" s="33"/>
      <c r="E64" s="34"/>
      <c r="F64" s="11"/>
    </row>
    <row r="65" spans="1:7" s="27" customFormat="1" x14ac:dyDescent="0.2">
      <c r="A65" s="24"/>
      <c r="B65" s="24"/>
      <c r="C65" s="24" t="s">
        <v>105</v>
      </c>
      <c r="D65" s="31"/>
      <c r="E65" s="27" t="s">
        <v>1</v>
      </c>
      <c r="F65" s="6">
        <f>SUM(F66:F76)</f>
        <v>75000</v>
      </c>
      <c r="G65" s="78" t="s">
        <v>2</v>
      </c>
    </row>
    <row r="66" spans="1:7" x14ac:dyDescent="0.2">
      <c r="D66" s="33" t="s">
        <v>428</v>
      </c>
      <c r="E66" s="34" t="s">
        <v>3</v>
      </c>
      <c r="F66" s="11">
        <v>10000</v>
      </c>
      <c r="G66" s="39" t="s">
        <v>2</v>
      </c>
    </row>
    <row r="67" spans="1:7" x14ac:dyDescent="0.2">
      <c r="D67" s="33" t="s">
        <v>427</v>
      </c>
      <c r="E67" s="34"/>
      <c r="F67" s="11"/>
    </row>
    <row r="68" spans="1:7" x14ac:dyDescent="0.2">
      <c r="A68" s="36" t="s">
        <v>426</v>
      </c>
      <c r="D68" s="33"/>
      <c r="E68" s="34"/>
      <c r="F68" s="11"/>
    </row>
    <row r="69" spans="1:7" x14ac:dyDescent="0.2">
      <c r="D69" s="33" t="s">
        <v>429</v>
      </c>
      <c r="E69" s="34" t="s">
        <v>3</v>
      </c>
      <c r="F69" s="11">
        <v>15000</v>
      </c>
      <c r="G69" s="39" t="s">
        <v>2</v>
      </c>
    </row>
    <row r="70" spans="1:7" x14ac:dyDescent="0.2">
      <c r="A70" s="36" t="s">
        <v>25</v>
      </c>
      <c r="D70" s="33"/>
      <c r="E70" s="34"/>
      <c r="F70" s="11"/>
    </row>
    <row r="71" spans="1:7" x14ac:dyDescent="0.2">
      <c r="D71" s="84" t="s">
        <v>524</v>
      </c>
      <c r="E71" s="34"/>
      <c r="F71" s="11"/>
    </row>
    <row r="72" spans="1:7" x14ac:dyDescent="0.2">
      <c r="A72" s="36" t="s">
        <v>525</v>
      </c>
      <c r="D72" s="33"/>
      <c r="E72" s="34"/>
      <c r="F72" s="11"/>
    </row>
    <row r="73" spans="1:7" x14ac:dyDescent="0.2">
      <c r="A73" s="36" t="s">
        <v>26</v>
      </c>
      <c r="D73" s="33"/>
      <c r="E73" s="34"/>
      <c r="F73" s="11"/>
    </row>
    <row r="74" spans="1:7" x14ac:dyDescent="0.2">
      <c r="D74" s="33"/>
      <c r="E74" s="34"/>
      <c r="F74" s="11"/>
      <c r="G74" s="39">
        <v>48</v>
      </c>
    </row>
    <row r="75" spans="1:7" x14ac:dyDescent="0.2">
      <c r="D75" s="33"/>
      <c r="E75" s="34"/>
      <c r="F75" s="11"/>
    </row>
    <row r="76" spans="1:7" x14ac:dyDescent="0.2">
      <c r="D76" s="33" t="s">
        <v>667</v>
      </c>
      <c r="E76" s="34" t="s">
        <v>3</v>
      </c>
      <c r="F76" s="11">
        <v>50000</v>
      </c>
      <c r="G76" s="39" t="s">
        <v>2</v>
      </c>
    </row>
    <row r="77" spans="1:7" x14ac:dyDescent="0.2">
      <c r="A77" s="36" t="s">
        <v>150</v>
      </c>
      <c r="D77" s="33"/>
      <c r="E77" s="34"/>
      <c r="F77" s="11"/>
    </row>
    <row r="78" spans="1:7" x14ac:dyDescent="0.2">
      <c r="D78" s="36" t="s">
        <v>595</v>
      </c>
      <c r="E78" s="34"/>
      <c r="F78" s="11"/>
    </row>
    <row r="79" spans="1:7" x14ac:dyDescent="0.2">
      <c r="A79" s="36" t="s">
        <v>431</v>
      </c>
      <c r="D79" s="33"/>
      <c r="E79" s="34"/>
      <c r="F79" s="11"/>
    </row>
    <row r="80" spans="1:7" x14ac:dyDescent="0.2">
      <c r="A80" s="36" t="s">
        <v>430</v>
      </c>
      <c r="D80" s="33"/>
      <c r="E80" s="34"/>
      <c r="F80" s="11"/>
    </row>
    <row r="81" spans="1:7" s="27" customFormat="1" x14ac:dyDescent="0.2">
      <c r="A81" s="24"/>
      <c r="B81" s="24"/>
      <c r="C81" s="24" t="s">
        <v>144</v>
      </c>
      <c r="D81" s="79"/>
      <c r="E81" s="27" t="s">
        <v>1</v>
      </c>
      <c r="F81" s="122">
        <f>SUM(F83:F113)</f>
        <v>885000</v>
      </c>
      <c r="G81" s="78" t="s">
        <v>2</v>
      </c>
    </row>
    <row r="82" spans="1:7" s="27" customFormat="1" x14ac:dyDescent="0.2">
      <c r="A82" s="24" t="s">
        <v>27</v>
      </c>
      <c r="B82" s="24"/>
      <c r="C82" s="24"/>
      <c r="D82" s="79"/>
      <c r="F82" s="122"/>
      <c r="G82" s="78"/>
    </row>
    <row r="83" spans="1:7" ht="22.5" customHeight="1" x14ac:dyDescent="0.2">
      <c r="D83" s="33" t="s">
        <v>106</v>
      </c>
      <c r="E83" s="34" t="s">
        <v>3</v>
      </c>
      <c r="F83" s="11">
        <v>500000</v>
      </c>
      <c r="G83" s="39" t="s">
        <v>2</v>
      </c>
    </row>
    <row r="84" spans="1:7" x14ac:dyDescent="0.2">
      <c r="D84" s="84" t="s">
        <v>28</v>
      </c>
      <c r="E84" s="34"/>
      <c r="F84" s="11"/>
    </row>
    <row r="85" spans="1:7" x14ac:dyDescent="0.2">
      <c r="A85" s="36" t="s">
        <v>29</v>
      </c>
      <c r="D85" s="84"/>
      <c r="E85" s="34"/>
      <c r="F85" s="11"/>
    </row>
    <row r="86" spans="1:7" x14ac:dyDescent="0.2">
      <c r="A86" s="36" t="s">
        <v>369</v>
      </c>
      <c r="D86" s="84"/>
      <c r="E86" s="34"/>
      <c r="F86" s="11"/>
    </row>
    <row r="87" spans="1:7" s="10" customFormat="1" x14ac:dyDescent="0.2">
      <c r="A87" s="84" t="s">
        <v>152</v>
      </c>
      <c r="B87" s="84"/>
      <c r="C87" s="84"/>
      <c r="D87" s="147"/>
      <c r="E87" s="71"/>
      <c r="F87" s="11"/>
      <c r="G87" s="77"/>
    </row>
    <row r="88" spans="1:7" s="10" customFormat="1" x14ac:dyDescent="0.2">
      <c r="A88" s="84" t="s">
        <v>386</v>
      </c>
      <c r="B88" s="84"/>
      <c r="C88" s="84"/>
      <c r="D88" s="147"/>
      <c r="E88" s="71"/>
      <c r="F88" s="11"/>
      <c r="G88" s="77"/>
    </row>
    <row r="89" spans="1:7" ht="24.75" customHeight="1" x14ac:dyDescent="0.2">
      <c r="D89" s="33" t="s">
        <v>737</v>
      </c>
      <c r="E89" s="34" t="s">
        <v>3</v>
      </c>
      <c r="F89" s="11">
        <v>100000</v>
      </c>
      <c r="G89" s="39" t="s">
        <v>2</v>
      </c>
    </row>
    <row r="90" spans="1:7" x14ac:dyDescent="0.2">
      <c r="D90" s="84" t="s">
        <v>738</v>
      </c>
      <c r="E90" s="34"/>
      <c r="F90" s="11"/>
    </row>
    <row r="91" spans="1:7" x14ac:dyDescent="0.2">
      <c r="A91" s="36" t="s">
        <v>151</v>
      </c>
      <c r="D91" s="33"/>
      <c r="E91" s="34"/>
      <c r="F91" s="11"/>
    </row>
    <row r="92" spans="1:7" x14ac:dyDescent="0.2">
      <c r="A92" s="36" t="s">
        <v>367</v>
      </c>
      <c r="D92" s="33"/>
      <c r="E92" s="34"/>
      <c r="F92" s="11"/>
    </row>
    <row r="93" spans="1:7" x14ac:dyDescent="0.2">
      <c r="A93" s="36" t="s">
        <v>368</v>
      </c>
      <c r="D93" s="33"/>
      <c r="E93" s="34"/>
      <c r="F93" s="11"/>
    </row>
    <row r="94" spans="1:7" x14ac:dyDescent="0.2">
      <c r="A94" s="36" t="s">
        <v>668</v>
      </c>
      <c r="D94" s="33"/>
      <c r="E94" s="34"/>
      <c r="F94" s="11"/>
    </row>
    <row r="95" spans="1:7" x14ac:dyDescent="0.2">
      <c r="A95" s="36" t="s">
        <v>370</v>
      </c>
      <c r="D95" s="33"/>
      <c r="E95" s="34"/>
      <c r="F95" s="11"/>
    </row>
    <row r="96" spans="1:7" s="10" customFormat="1" x14ac:dyDescent="0.2">
      <c r="A96" s="84" t="s">
        <v>152</v>
      </c>
      <c r="B96" s="84"/>
      <c r="C96" s="84"/>
      <c r="D96" s="147"/>
      <c r="E96" s="71"/>
      <c r="F96" s="11"/>
      <c r="G96" s="77"/>
    </row>
    <row r="97" spans="1:8" s="10" customFormat="1" x14ac:dyDescent="0.2">
      <c r="A97" s="84" t="s">
        <v>705</v>
      </c>
      <c r="B97" s="84"/>
      <c r="C97" s="84"/>
      <c r="D97" s="147"/>
      <c r="E97" s="71"/>
      <c r="F97" s="11"/>
      <c r="G97" s="77"/>
    </row>
    <row r="98" spans="1:8" ht="21.75" customHeight="1" x14ac:dyDescent="0.2">
      <c r="D98" s="84" t="s">
        <v>107</v>
      </c>
      <c r="E98" s="34" t="s">
        <v>3</v>
      </c>
      <c r="F98" s="11">
        <v>200000</v>
      </c>
      <c r="G98" s="39" t="s">
        <v>2</v>
      </c>
    </row>
    <row r="99" spans="1:8" x14ac:dyDescent="0.2">
      <c r="D99" s="33" t="s">
        <v>527</v>
      </c>
      <c r="E99" s="34"/>
      <c r="F99" s="11"/>
    </row>
    <row r="100" spans="1:8" x14ac:dyDescent="0.2">
      <c r="A100" s="36" t="s">
        <v>526</v>
      </c>
      <c r="D100" s="33"/>
      <c r="E100" s="34"/>
      <c r="F100" s="11"/>
    </row>
    <row r="101" spans="1:8" x14ac:dyDescent="0.2">
      <c r="A101" s="36" t="s">
        <v>364</v>
      </c>
      <c r="D101" s="33"/>
      <c r="E101" s="34"/>
      <c r="F101" s="11"/>
    </row>
    <row r="102" spans="1:8" x14ac:dyDescent="0.2">
      <c r="A102" s="36" t="s">
        <v>370</v>
      </c>
      <c r="D102" s="33"/>
      <c r="E102" s="34"/>
      <c r="F102" s="11"/>
    </row>
    <row r="103" spans="1:8" ht="21.75" customHeight="1" x14ac:dyDescent="0.2">
      <c r="D103" s="33" t="s">
        <v>108</v>
      </c>
      <c r="E103" s="34" t="s">
        <v>3</v>
      </c>
      <c r="F103" s="11">
        <v>50000</v>
      </c>
      <c r="G103" s="39" t="s">
        <v>2</v>
      </c>
    </row>
    <row r="104" spans="1:8" x14ac:dyDescent="0.2">
      <c r="D104" s="84" t="s">
        <v>669</v>
      </c>
      <c r="E104" s="34"/>
      <c r="F104" s="11"/>
    </row>
    <row r="105" spans="1:8" ht="21.75" customHeight="1" x14ac:dyDescent="0.2">
      <c r="A105" s="36" t="s">
        <v>614</v>
      </c>
      <c r="E105" s="34"/>
      <c r="F105" s="11"/>
    </row>
    <row r="106" spans="1:8" ht="24" customHeight="1" x14ac:dyDescent="0.2">
      <c r="D106" s="33" t="s">
        <v>109</v>
      </c>
      <c r="E106" s="34" t="s">
        <v>3</v>
      </c>
      <c r="F106" s="11">
        <v>30000</v>
      </c>
      <c r="G106" s="39" t="s">
        <v>2</v>
      </c>
    </row>
    <row r="107" spans="1:8" x14ac:dyDescent="0.2">
      <c r="D107" s="33" t="s">
        <v>31</v>
      </c>
      <c r="E107" s="34"/>
      <c r="F107" s="11"/>
    </row>
    <row r="108" spans="1:8" x14ac:dyDescent="0.2">
      <c r="A108" s="36" t="s">
        <v>528</v>
      </c>
      <c r="D108" s="33"/>
      <c r="E108" s="34"/>
      <c r="F108" s="11"/>
    </row>
    <row r="109" spans="1:8" s="10" customFormat="1" x14ac:dyDescent="0.2">
      <c r="A109" s="84" t="s">
        <v>382</v>
      </c>
      <c r="B109" s="84"/>
      <c r="C109" s="84"/>
      <c r="D109" s="148"/>
      <c r="E109" s="47"/>
      <c r="F109" s="11"/>
      <c r="G109" s="77"/>
      <c r="H109" s="38"/>
    </row>
    <row r="110" spans="1:8" s="10" customFormat="1" x14ac:dyDescent="0.2">
      <c r="A110" s="84" t="s">
        <v>383</v>
      </c>
      <c r="B110" s="84"/>
      <c r="C110" s="84"/>
      <c r="D110" s="148"/>
      <c r="E110" s="47"/>
      <c r="F110" s="11"/>
      <c r="G110" s="77"/>
      <c r="H110" s="38"/>
    </row>
    <row r="111" spans="1:8" s="10" customFormat="1" x14ac:dyDescent="0.2">
      <c r="A111" s="84" t="s">
        <v>152</v>
      </c>
      <c r="B111" s="84"/>
      <c r="C111" s="84"/>
      <c r="D111" s="147"/>
      <c r="E111" s="71"/>
      <c r="F111" s="11"/>
      <c r="G111" s="77"/>
    </row>
    <row r="112" spans="1:8" s="10" customFormat="1" x14ac:dyDescent="0.2">
      <c r="A112" s="84" t="s">
        <v>160</v>
      </c>
      <c r="B112" s="84"/>
      <c r="C112" s="84"/>
      <c r="D112" s="147"/>
      <c r="E112" s="71"/>
      <c r="F112" s="11"/>
      <c r="G112" s="77">
        <v>49</v>
      </c>
    </row>
    <row r="113" spans="1:7" ht="21.75" customHeight="1" x14ac:dyDescent="0.2">
      <c r="D113" s="36" t="s">
        <v>110</v>
      </c>
      <c r="E113" s="34" t="s">
        <v>3</v>
      </c>
      <c r="F113" s="11">
        <v>5000</v>
      </c>
      <c r="G113" s="39" t="s">
        <v>2</v>
      </c>
    </row>
    <row r="114" spans="1:7" ht="21.75" customHeight="1" x14ac:dyDescent="0.2">
      <c r="D114" s="36" t="s">
        <v>32</v>
      </c>
      <c r="E114" s="34"/>
      <c r="F114" s="11"/>
    </row>
    <row r="115" spans="1:7" ht="21.75" customHeight="1" x14ac:dyDescent="0.2">
      <c r="A115" s="36" t="s">
        <v>365</v>
      </c>
      <c r="E115" s="34"/>
      <c r="F115" s="11"/>
    </row>
    <row r="116" spans="1:7" ht="21.75" customHeight="1" x14ac:dyDescent="0.2">
      <c r="A116" s="36" t="s">
        <v>366</v>
      </c>
      <c r="E116" s="34"/>
      <c r="F116" s="11"/>
    </row>
    <row r="117" spans="1:7" s="27" customFormat="1" x14ac:dyDescent="0.2">
      <c r="A117" s="24"/>
      <c r="B117" s="24"/>
      <c r="C117" s="24" t="s">
        <v>111</v>
      </c>
      <c r="D117" s="79"/>
      <c r="E117" s="27" t="s">
        <v>3</v>
      </c>
      <c r="F117" s="6">
        <v>300000</v>
      </c>
      <c r="G117" s="78" t="s">
        <v>2</v>
      </c>
    </row>
    <row r="118" spans="1:7" x14ac:dyDescent="0.2">
      <c r="D118" s="84" t="s">
        <v>33</v>
      </c>
      <c r="F118" s="11"/>
    </row>
    <row r="119" spans="1:7" x14ac:dyDescent="0.2">
      <c r="A119" s="36" t="s">
        <v>596</v>
      </c>
      <c r="D119" s="33"/>
      <c r="F119" s="11"/>
    </row>
    <row r="120" spans="1:7" x14ac:dyDescent="0.2">
      <c r="C120" s="24" t="s">
        <v>273</v>
      </c>
      <c r="E120" s="27" t="s">
        <v>1</v>
      </c>
      <c r="F120" s="6">
        <f>SUM(F121:F147)</f>
        <v>337000</v>
      </c>
      <c r="G120" s="78" t="s">
        <v>2</v>
      </c>
    </row>
    <row r="121" spans="1:7" s="27" customFormat="1" ht="20.25" customHeight="1" x14ac:dyDescent="0.2">
      <c r="A121" s="24"/>
      <c r="B121" s="24"/>
      <c r="C121" s="24" t="s">
        <v>112</v>
      </c>
      <c r="D121" s="31"/>
      <c r="E121" s="4" t="s">
        <v>3</v>
      </c>
      <c r="F121" s="6">
        <v>60000</v>
      </c>
      <c r="G121" s="78" t="s">
        <v>2</v>
      </c>
    </row>
    <row r="122" spans="1:7" x14ac:dyDescent="0.2">
      <c r="D122" s="33" t="s">
        <v>34</v>
      </c>
      <c r="F122" s="6"/>
    </row>
    <row r="123" spans="1:7" x14ac:dyDescent="0.2">
      <c r="A123" s="36" t="s">
        <v>35</v>
      </c>
      <c r="D123" s="33"/>
      <c r="F123" s="6"/>
    </row>
    <row r="124" spans="1:7" s="27" customFormat="1" x14ac:dyDescent="0.2">
      <c r="A124" s="24"/>
      <c r="B124" s="24"/>
      <c r="C124" s="24" t="s">
        <v>113</v>
      </c>
      <c r="D124" s="31"/>
      <c r="E124" s="4" t="s">
        <v>3</v>
      </c>
      <c r="F124" s="6">
        <v>7000</v>
      </c>
      <c r="G124" s="78" t="s">
        <v>2</v>
      </c>
    </row>
    <row r="125" spans="1:7" x14ac:dyDescent="0.2">
      <c r="D125" s="84" t="s">
        <v>36</v>
      </c>
      <c r="F125" s="6"/>
    </row>
    <row r="126" spans="1:7" x14ac:dyDescent="0.2">
      <c r="A126" s="36" t="s">
        <v>134</v>
      </c>
      <c r="D126" s="33"/>
      <c r="F126" s="6"/>
    </row>
    <row r="127" spans="1:7" x14ac:dyDescent="0.2">
      <c r="A127" s="36" t="s">
        <v>135</v>
      </c>
      <c r="D127" s="33"/>
      <c r="F127" s="6"/>
    </row>
    <row r="128" spans="1:7" s="27" customFormat="1" x14ac:dyDescent="0.2">
      <c r="A128" s="24"/>
      <c r="B128" s="24"/>
      <c r="C128" s="24" t="s">
        <v>114</v>
      </c>
      <c r="D128" s="31"/>
      <c r="E128" s="4" t="s">
        <v>3</v>
      </c>
      <c r="F128" s="6">
        <v>15000</v>
      </c>
      <c r="G128" s="78" t="s">
        <v>2</v>
      </c>
    </row>
    <row r="129" spans="1:7" x14ac:dyDescent="0.2">
      <c r="D129" s="84" t="s">
        <v>37</v>
      </c>
      <c r="F129" s="6"/>
    </row>
    <row r="130" spans="1:7" x14ac:dyDescent="0.2">
      <c r="A130" s="36" t="s">
        <v>432</v>
      </c>
      <c r="D130" s="33"/>
      <c r="F130" s="6"/>
    </row>
    <row r="131" spans="1:7" s="27" customFormat="1" x14ac:dyDescent="0.2">
      <c r="A131" s="24"/>
      <c r="B131" s="24"/>
      <c r="C131" s="24" t="s">
        <v>115</v>
      </c>
      <c r="D131" s="31"/>
      <c r="E131" s="4" t="s">
        <v>3</v>
      </c>
      <c r="F131" s="6">
        <v>35000</v>
      </c>
      <c r="G131" s="78" t="s">
        <v>2</v>
      </c>
    </row>
    <row r="132" spans="1:7" x14ac:dyDescent="0.2">
      <c r="D132" s="36" t="s">
        <v>38</v>
      </c>
      <c r="F132" s="6"/>
    </row>
    <row r="133" spans="1:7" x14ac:dyDescent="0.2">
      <c r="A133" s="36" t="s">
        <v>39</v>
      </c>
      <c r="D133" s="33"/>
      <c r="F133" s="6"/>
    </row>
    <row r="134" spans="1:7" x14ac:dyDescent="0.2">
      <c r="A134" s="36" t="s">
        <v>40</v>
      </c>
      <c r="D134" s="33"/>
      <c r="F134" s="6"/>
    </row>
    <row r="135" spans="1:7" s="27" customFormat="1" x14ac:dyDescent="0.2">
      <c r="A135" s="24"/>
      <c r="B135" s="24"/>
      <c r="C135" s="24" t="s">
        <v>116</v>
      </c>
      <c r="D135" s="31"/>
      <c r="E135" s="4" t="s">
        <v>3</v>
      </c>
      <c r="F135" s="6">
        <v>130000</v>
      </c>
      <c r="G135" s="78" t="s">
        <v>2</v>
      </c>
    </row>
    <row r="136" spans="1:7" x14ac:dyDescent="0.2">
      <c r="D136" s="36" t="s">
        <v>41</v>
      </c>
      <c r="F136" s="6"/>
    </row>
    <row r="137" spans="1:7" x14ac:dyDescent="0.2">
      <c r="A137" s="36" t="s">
        <v>42</v>
      </c>
      <c r="D137" s="33"/>
      <c r="F137" s="6"/>
    </row>
    <row r="138" spans="1:7" x14ac:dyDescent="0.2">
      <c r="A138" s="36" t="s">
        <v>43</v>
      </c>
      <c r="D138" s="33"/>
      <c r="F138" s="6"/>
    </row>
    <row r="139" spans="1:7" s="27" customFormat="1" x14ac:dyDescent="0.2">
      <c r="A139" s="24"/>
      <c r="B139" s="24"/>
      <c r="C139" s="24" t="s">
        <v>117</v>
      </c>
      <c r="D139" s="31"/>
      <c r="E139" s="4" t="s">
        <v>3</v>
      </c>
      <c r="F139" s="6">
        <v>5000</v>
      </c>
      <c r="G139" s="78" t="s">
        <v>2</v>
      </c>
    </row>
    <row r="140" spans="1:7" x14ac:dyDescent="0.2">
      <c r="D140" s="36" t="s">
        <v>44</v>
      </c>
    </row>
    <row r="141" spans="1:7" x14ac:dyDescent="0.2">
      <c r="A141" s="36" t="s">
        <v>45</v>
      </c>
      <c r="D141" s="33"/>
    </row>
    <row r="142" spans="1:7" s="27" customFormat="1" x14ac:dyDescent="0.2">
      <c r="A142" s="24"/>
      <c r="B142" s="24"/>
      <c r="C142" s="24" t="s">
        <v>118</v>
      </c>
      <c r="D142" s="31"/>
      <c r="E142" s="4" t="s">
        <v>3</v>
      </c>
      <c r="F142" s="6">
        <v>70000</v>
      </c>
      <c r="G142" s="78" t="s">
        <v>2</v>
      </c>
    </row>
    <row r="143" spans="1:7" x14ac:dyDescent="0.2">
      <c r="D143" s="33" t="s">
        <v>46</v>
      </c>
      <c r="F143" s="6"/>
    </row>
    <row r="144" spans="1:7" x14ac:dyDescent="0.2">
      <c r="A144" s="36" t="s">
        <v>47</v>
      </c>
      <c r="D144" s="33"/>
      <c r="F144" s="6"/>
    </row>
    <row r="145" spans="1:7" s="27" customFormat="1" x14ac:dyDescent="0.2">
      <c r="A145" s="24"/>
      <c r="B145" s="24"/>
      <c r="C145" s="24" t="s">
        <v>119</v>
      </c>
      <c r="D145" s="31"/>
      <c r="E145" s="4" t="s">
        <v>3</v>
      </c>
      <c r="F145" s="6">
        <v>10000</v>
      </c>
      <c r="G145" s="78" t="s">
        <v>2</v>
      </c>
    </row>
    <row r="146" spans="1:7" x14ac:dyDescent="0.2">
      <c r="D146" s="36" t="s">
        <v>48</v>
      </c>
      <c r="F146" s="6"/>
    </row>
    <row r="147" spans="1:7" s="27" customFormat="1" x14ac:dyDescent="0.2">
      <c r="A147" s="24"/>
      <c r="B147" s="24"/>
      <c r="C147" s="24" t="s">
        <v>120</v>
      </c>
      <c r="D147" s="31"/>
      <c r="E147" s="4" t="s">
        <v>3</v>
      </c>
      <c r="F147" s="6">
        <v>5000</v>
      </c>
      <c r="G147" s="78" t="s">
        <v>2</v>
      </c>
    </row>
    <row r="148" spans="1:7" x14ac:dyDescent="0.2">
      <c r="D148" s="36" t="s">
        <v>49</v>
      </c>
    </row>
    <row r="149" spans="1:7" x14ac:dyDescent="0.2">
      <c r="G149" s="39">
        <v>50</v>
      </c>
    </row>
    <row r="150" spans="1:7" s="27" customFormat="1" x14ac:dyDescent="0.2">
      <c r="A150" s="24"/>
      <c r="B150" s="24"/>
      <c r="C150" s="24" t="s">
        <v>136</v>
      </c>
      <c r="D150" s="149"/>
      <c r="E150" s="27" t="s">
        <v>1</v>
      </c>
      <c r="F150" s="122">
        <f>SUM(F151:F153,F156:F159)</f>
        <v>340000</v>
      </c>
      <c r="G150" s="78" t="s">
        <v>2</v>
      </c>
    </row>
    <row r="151" spans="1:7" s="27" customFormat="1" ht="21" customHeight="1" x14ac:dyDescent="0.2">
      <c r="A151" s="24"/>
      <c r="B151" s="24"/>
      <c r="C151" s="24" t="s">
        <v>121</v>
      </c>
      <c r="D151" s="31"/>
      <c r="E151" s="4" t="s">
        <v>3</v>
      </c>
      <c r="F151" s="6">
        <v>180000</v>
      </c>
      <c r="G151" s="78" t="s">
        <v>2</v>
      </c>
    </row>
    <row r="152" spans="1:7" x14ac:dyDescent="0.2">
      <c r="D152" s="36" t="s">
        <v>50</v>
      </c>
      <c r="E152" s="34"/>
      <c r="F152" s="6"/>
    </row>
    <row r="153" spans="1:7" s="27" customFormat="1" x14ac:dyDescent="0.2">
      <c r="A153" s="24"/>
      <c r="B153" s="24"/>
      <c r="C153" s="24" t="s">
        <v>122</v>
      </c>
      <c r="D153" s="31"/>
      <c r="E153" s="4" t="s">
        <v>3</v>
      </c>
      <c r="F153" s="6">
        <v>10000</v>
      </c>
      <c r="G153" s="78" t="s">
        <v>2</v>
      </c>
    </row>
    <row r="154" spans="1:7" ht="21" customHeight="1" x14ac:dyDescent="0.2">
      <c r="D154" s="33" t="s">
        <v>613</v>
      </c>
      <c r="F154" s="11"/>
    </row>
    <row r="155" spans="1:7" x14ac:dyDescent="0.2">
      <c r="A155" s="36" t="s">
        <v>51</v>
      </c>
      <c r="D155" s="33"/>
      <c r="F155" s="11"/>
    </row>
    <row r="156" spans="1:7" s="27" customFormat="1" x14ac:dyDescent="0.2">
      <c r="A156" s="24"/>
      <c r="B156" s="24"/>
      <c r="C156" s="24" t="s">
        <v>123</v>
      </c>
      <c r="D156" s="31"/>
      <c r="E156" s="4" t="s">
        <v>3</v>
      </c>
      <c r="F156" s="6">
        <v>30000</v>
      </c>
      <c r="G156" s="78" t="s">
        <v>2</v>
      </c>
    </row>
    <row r="157" spans="1:7" ht="21.75" customHeight="1" x14ac:dyDescent="0.2">
      <c r="D157" s="33" t="s">
        <v>433</v>
      </c>
    </row>
    <row r="158" spans="1:7" x14ac:dyDescent="0.2">
      <c r="A158" s="36" t="s">
        <v>52</v>
      </c>
      <c r="D158" s="33"/>
    </row>
    <row r="159" spans="1:7" s="27" customFormat="1" x14ac:dyDescent="0.2">
      <c r="A159" s="24"/>
      <c r="B159" s="24"/>
      <c r="C159" s="24" t="s">
        <v>124</v>
      </c>
      <c r="D159" s="31"/>
      <c r="E159" s="4" t="s">
        <v>3</v>
      </c>
      <c r="F159" s="6">
        <v>120000</v>
      </c>
      <c r="G159" s="78" t="s">
        <v>2</v>
      </c>
    </row>
    <row r="160" spans="1:7" ht="21" customHeight="1" x14ac:dyDescent="0.2">
      <c r="D160" s="33" t="s">
        <v>53</v>
      </c>
      <c r="F160" s="6"/>
    </row>
    <row r="161" spans="1:8" x14ac:dyDescent="0.2">
      <c r="A161" s="36" t="s">
        <v>434</v>
      </c>
      <c r="D161" s="33"/>
      <c r="F161" s="6"/>
    </row>
    <row r="162" spans="1:8" s="10" customFormat="1" x14ac:dyDescent="0.2">
      <c r="A162" s="84"/>
      <c r="B162" s="24" t="s">
        <v>54</v>
      </c>
      <c r="C162" s="84"/>
      <c r="D162" s="84"/>
      <c r="E162" s="143" t="s">
        <v>1</v>
      </c>
      <c r="F162" s="74">
        <f>SUM(F163,F312)</f>
        <v>1367000</v>
      </c>
      <c r="G162" s="72" t="s">
        <v>2</v>
      </c>
      <c r="H162" s="34"/>
    </row>
    <row r="163" spans="1:8" s="10" customFormat="1" x14ac:dyDescent="0.2">
      <c r="A163" s="84"/>
      <c r="B163" s="84"/>
      <c r="C163" s="79" t="s">
        <v>125</v>
      </c>
      <c r="D163" s="149"/>
      <c r="E163" s="143" t="s">
        <v>1</v>
      </c>
      <c r="F163" s="74">
        <f>SUM(F164,F224,F296)</f>
        <v>1054000</v>
      </c>
      <c r="G163" s="77" t="s">
        <v>2</v>
      </c>
    </row>
    <row r="164" spans="1:8" s="9" customFormat="1" ht="21" customHeight="1" x14ac:dyDescent="0.2">
      <c r="A164" s="79"/>
      <c r="B164" s="79"/>
      <c r="C164" s="79" t="s">
        <v>127</v>
      </c>
      <c r="D164" s="31"/>
      <c r="E164" s="14" t="s">
        <v>3</v>
      </c>
      <c r="F164" s="6">
        <f>SUM(F165:F202)</f>
        <v>64600</v>
      </c>
      <c r="G164" s="72" t="s">
        <v>2</v>
      </c>
    </row>
    <row r="165" spans="1:8" s="10" customFormat="1" ht="21" customHeight="1" x14ac:dyDescent="0.2">
      <c r="A165" s="84"/>
      <c r="B165" s="84"/>
      <c r="C165" s="84"/>
      <c r="D165" s="33" t="s">
        <v>128</v>
      </c>
      <c r="E165" s="71" t="s">
        <v>3</v>
      </c>
      <c r="F165" s="11">
        <v>11000</v>
      </c>
      <c r="G165" s="77" t="s">
        <v>2</v>
      </c>
    </row>
    <row r="166" spans="1:8" s="10" customFormat="1" x14ac:dyDescent="0.2">
      <c r="A166" s="84"/>
      <c r="B166" s="84"/>
      <c r="C166" s="84"/>
      <c r="D166" s="84" t="s">
        <v>706</v>
      </c>
      <c r="E166" s="71"/>
      <c r="F166" s="11"/>
      <c r="G166" s="77"/>
      <c r="H166" s="18"/>
    </row>
    <row r="167" spans="1:8" s="10" customFormat="1" x14ac:dyDescent="0.2">
      <c r="A167" s="84" t="s">
        <v>597</v>
      </c>
      <c r="B167" s="84"/>
      <c r="C167" s="84"/>
      <c r="D167" s="33"/>
      <c r="E167" s="71"/>
      <c r="F167" s="11"/>
      <c r="G167" s="77"/>
      <c r="H167" s="18"/>
    </row>
    <row r="168" spans="1:8" s="10" customFormat="1" x14ac:dyDescent="0.2">
      <c r="A168" s="84" t="s">
        <v>646</v>
      </c>
      <c r="B168" s="84"/>
      <c r="C168" s="84"/>
      <c r="D168" s="33"/>
      <c r="E168" s="71"/>
      <c r="F168" s="11"/>
      <c r="G168" s="77"/>
      <c r="H168" s="18"/>
    </row>
    <row r="169" spans="1:8" s="10" customFormat="1" x14ac:dyDescent="0.2">
      <c r="A169" s="84"/>
      <c r="B169" s="84"/>
      <c r="C169" s="84"/>
      <c r="D169" s="36" t="s">
        <v>615</v>
      </c>
      <c r="E169" s="71"/>
      <c r="F169" s="11"/>
      <c r="G169" s="77"/>
      <c r="H169" s="18"/>
    </row>
    <row r="170" spans="1:8" s="10" customFormat="1" x14ac:dyDescent="0.2">
      <c r="A170" s="84"/>
      <c r="B170" s="84"/>
      <c r="C170" s="84"/>
      <c r="D170" s="36" t="s">
        <v>616</v>
      </c>
      <c r="E170" s="71"/>
      <c r="F170" s="11"/>
      <c r="G170" s="77"/>
      <c r="H170" s="18"/>
    </row>
    <row r="171" spans="1:8" s="10" customFormat="1" x14ac:dyDescent="0.2">
      <c r="A171" s="84"/>
      <c r="B171" s="84"/>
      <c r="C171" s="84"/>
      <c r="D171" s="36" t="s">
        <v>617</v>
      </c>
      <c r="E171" s="71"/>
      <c r="F171" s="11"/>
      <c r="G171" s="77"/>
    </row>
    <row r="172" spans="1:8" s="21" customFormat="1" ht="21.75" customHeight="1" x14ac:dyDescent="0.3">
      <c r="A172" s="36" t="s">
        <v>693</v>
      </c>
      <c r="B172" s="36"/>
      <c r="C172" s="36"/>
      <c r="D172" s="36"/>
      <c r="E172" s="33"/>
      <c r="F172" s="17"/>
      <c r="G172" s="26"/>
      <c r="H172" s="160" t="s">
        <v>670</v>
      </c>
    </row>
    <row r="173" spans="1:8" s="21" customFormat="1" ht="21.75" customHeight="1" x14ac:dyDescent="0.3">
      <c r="A173" s="36" t="s">
        <v>692</v>
      </c>
      <c r="B173" s="36"/>
      <c r="C173" s="36"/>
      <c r="D173" s="36"/>
      <c r="E173" s="33"/>
      <c r="F173" s="17"/>
      <c r="G173" s="26"/>
      <c r="H173" s="160" t="s">
        <v>670</v>
      </c>
    </row>
    <row r="174" spans="1:8" s="10" customFormat="1" x14ac:dyDescent="0.2">
      <c r="A174" s="84" t="s">
        <v>152</v>
      </c>
      <c r="B174" s="84"/>
      <c r="C174" s="84"/>
      <c r="D174" s="147"/>
      <c r="E174" s="71"/>
      <c r="F174" s="11"/>
      <c r="G174" s="77"/>
      <c r="H174" s="45"/>
    </row>
    <row r="175" spans="1:8" s="10" customFormat="1" x14ac:dyDescent="0.2">
      <c r="A175" s="84" t="s">
        <v>161</v>
      </c>
      <c r="B175" s="84"/>
      <c r="C175" s="84"/>
      <c r="D175" s="147"/>
      <c r="E175" s="71"/>
      <c r="F175" s="11"/>
      <c r="G175" s="77"/>
      <c r="H175" s="45"/>
    </row>
    <row r="176" spans="1:8" s="10" customFormat="1" ht="21" customHeight="1" x14ac:dyDescent="0.2">
      <c r="A176" s="84"/>
      <c r="B176" s="84"/>
      <c r="C176" s="84"/>
      <c r="D176" s="33" t="s">
        <v>129</v>
      </c>
      <c r="E176" s="71" t="s">
        <v>3</v>
      </c>
      <c r="F176" s="11">
        <v>12000</v>
      </c>
      <c r="G176" s="77" t="s">
        <v>2</v>
      </c>
      <c r="H176" s="45"/>
    </row>
    <row r="177" spans="1:8" s="10" customFormat="1" x14ac:dyDescent="0.2">
      <c r="A177" s="84"/>
      <c r="B177" s="84"/>
      <c r="C177" s="84"/>
      <c r="D177" s="84" t="s">
        <v>714</v>
      </c>
      <c r="E177" s="71"/>
      <c r="F177" s="11"/>
      <c r="G177" s="77"/>
    </row>
    <row r="178" spans="1:8" s="10" customFormat="1" x14ac:dyDescent="0.2">
      <c r="A178" s="84" t="s">
        <v>597</v>
      </c>
      <c r="B178" s="84"/>
      <c r="C178" s="84"/>
      <c r="D178" s="33"/>
      <c r="E178" s="71"/>
      <c r="F178" s="11"/>
      <c r="G178" s="77"/>
    </row>
    <row r="179" spans="1:8" s="10" customFormat="1" x14ac:dyDescent="0.2">
      <c r="A179" s="84" t="s">
        <v>646</v>
      </c>
      <c r="B179" s="84"/>
      <c r="C179" s="84"/>
      <c r="D179" s="33"/>
      <c r="E179" s="71"/>
      <c r="F179" s="11"/>
      <c r="G179" s="77"/>
      <c r="H179" s="27"/>
    </row>
    <row r="180" spans="1:8" s="10" customFormat="1" x14ac:dyDescent="0.2">
      <c r="A180" s="84"/>
      <c r="B180" s="84"/>
      <c r="C180" s="84"/>
      <c r="D180" s="36" t="s">
        <v>715</v>
      </c>
      <c r="G180" s="77"/>
      <c r="H180" s="18"/>
    </row>
    <row r="181" spans="1:8" s="10" customFormat="1" x14ac:dyDescent="0.2">
      <c r="A181" s="84" t="s">
        <v>716</v>
      </c>
      <c r="B181" s="84"/>
      <c r="C181" s="84"/>
      <c r="D181" s="36"/>
      <c r="G181" s="77"/>
      <c r="H181" s="18"/>
    </row>
    <row r="182" spans="1:8" s="10" customFormat="1" x14ac:dyDescent="0.2">
      <c r="A182" s="84"/>
      <c r="B182" s="84"/>
      <c r="C182" s="84"/>
      <c r="D182" s="36" t="s">
        <v>717</v>
      </c>
      <c r="G182" s="77"/>
      <c r="H182" s="18"/>
    </row>
    <row r="183" spans="1:8" s="21" customFormat="1" ht="21.75" customHeight="1" x14ac:dyDescent="0.3">
      <c r="A183" s="36" t="s">
        <v>693</v>
      </c>
      <c r="B183" s="36"/>
      <c r="C183" s="36"/>
      <c r="D183" s="36"/>
      <c r="E183" s="33"/>
      <c r="F183" s="17"/>
      <c r="G183" s="26"/>
      <c r="H183" s="160" t="s">
        <v>670</v>
      </c>
    </row>
    <row r="184" spans="1:8" s="21" customFormat="1" ht="21.75" customHeight="1" x14ac:dyDescent="0.3">
      <c r="A184" s="36" t="s">
        <v>692</v>
      </c>
      <c r="B184" s="36"/>
      <c r="C184" s="36"/>
      <c r="D184" s="36"/>
      <c r="E184" s="33"/>
      <c r="F184" s="17"/>
      <c r="G184" s="26"/>
      <c r="H184" s="160" t="s">
        <v>670</v>
      </c>
    </row>
    <row r="185" spans="1:8" s="10" customFormat="1" x14ac:dyDescent="0.2">
      <c r="A185" s="84" t="s">
        <v>152</v>
      </c>
      <c r="B185" s="84"/>
      <c r="C185" s="84"/>
      <c r="D185" s="147"/>
      <c r="E185" s="71"/>
      <c r="F185" s="11"/>
      <c r="G185" s="77"/>
      <c r="H185" s="29"/>
    </row>
    <row r="186" spans="1:8" s="10" customFormat="1" x14ac:dyDescent="0.2">
      <c r="A186" s="84" t="s">
        <v>162</v>
      </c>
      <c r="B186" s="84"/>
      <c r="C186" s="84"/>
      <c r="D186" s="147"/>
      <c r="E186" s="71"/>
      <c r="F186" s="11"/>
      <c r="G186" s="77">
        <v>51</v>
      </c>
      <c r="H186" s="29"/>
    </row>
    <row r="187" spans="1:8" s="10" customFormat="1" x14ac:dyDescent="0.2">
      <c r="A187" s="84"/>
      <c r="B187" s="84"/>
      <c r="C187" s="84"/>
      <c r="D187" s="33" t="s">
        <v>495</v>
      </c>
      <c r="E187" s="71" t="s">
        <v>3</v>
      </c>
      <c r="F187" s="11">
        <v>11000</v>
      </c>
      <c r="G187" s="77" t="s">
        <v>2</v>
      </c>
      <c r="H187" s="18"/>
    </row>
    <row r="188" spans="1:8" s="10" customFormat="1" x14ac:dyDescent="0.2">
      <c r="A188" s="84"/>
      <c r="B188" s="84"/>
      <c r="C188" s="84"/>
      <c r="D188" s="36" t="s">
        <v>707</v>
      </c>
      <c r="E188" s="71"/>
      <c r="F188" s="11"/>
      <c r="G188" s="77"/>
      <c r="H188" s="18"/>
    </row>
    <row r="189" spans="1:8" s="10" customFormat="1" x14ac:dyDescent="0.2">
      <c r="A189" s="36" t="s">
        <v>618</v>
      </c>
      <c r="B189" s="84"/>
      <c r="C189" s="84"/>
      <c r="D189" s="33"/>
      <c r="E189" s="71"/>
      <c r="F189" s="11"/>
      <c r="G189" s="77"/>
      <c r="H189" s="18"/>
    </row>
    <row r="190" spans="1:8" s="10" customFormat="1" x14ac:dyDescent="0.2">
      <c r="A190" s="84"/>
      <c r="B190" s="84"/>
      <c r="C190" s="84"/>
      <c r="D190" s="36" t="s">
        <v>496</v>
      </c>
      <c r="E190" s="71"/>
      <c r="F190" s="11"/>
      <c r="G190" s="77"/>
      <c r="H190" s="18"/>
    </row>
    <row r="191" spans="1:8" s="10" customFormat="1" x14ac:dyDescent="0.2">
      <c r="A191" s="84"/>
      <c r="B191" s="84"/>
      <c r="C191" s="84"/>
      <c r="D191" s="36" t="s">
        <v>497</v>
      </c>
      <c r="E191" s="71"/>
      <c r="F191" s="11"/>
      <c r="G191" s="77"/>
      <c r="H191" s="18"/>
    </row>
    <row r="192" spans="1:8" s="10" customFormat="1" x14ac:dyDescent="0.2">
      <c r="A192" s="84"/>
      <c r="B192" s="84"/>
      <c r="C192" s="84"/>
      <c r="D192" s="36" t="s">
        <v>498</v>
      </c>
      <c r="E192" s="71"/>
      <c r="F192" s="11"/>
      <c r="G192" s="77"/>
      <c r="H192" s="18"/>
    </row>
    <row r="193" spans="1:8" s="21" customFormat="1" ht="21.75" customHeight="1" x14ac:dyDescent="0.3">
      <c r="A193" s="36" t="s">
        <v>693</v>
      </c>
      <c r="B193" s="36"/>
      <c r="C193" s="36"/>
      <c r="D193" s="36"/>
      <c r="E193" s="33"/>
      <c r="F193" s="17"/>
      <c r="G193" s="26"/>
      <c r="H193" s="160" t="s">
        <v>670</v>
      </c>
    </row>
    <row r="194" spans="1:8" s="21" customFormat="1" ht="21.75" customHeight="1" x14ac:dyDescent="0.3">
      <c r="A194" s="36" t="s">
        <v>694</v>
      </c>
      <c r="B194" s="36"/>
      <c r="C194" s="36"/>
      <c r="D194" s="36"/>
      <c r="E194" s="33"/>
      <c r="F194" s="17"/>
      <c r="G194" s="26"/>
      <c r="H194" s="160" t="s">
        <v>670</v>
      </c>
    </row>
    <row r="195" spans="1:8" s="21" customFormat="1" ht="21.75" customHeight="1" x14ac:dyDescent="0.3">
      <c r="A195" s="36" t="s">
        <v>676</v>
      </c>
      <c r="B195" s="36"/>
      <c r="C195" s="36"/>
      <c r="D195" s="36"/>
      <c r="E195" s="33"/>
      <c r="F195" s="17"/>
      <c r="G195" s="26"/>
      <c r="H195" s="160" t="s">
        <v>677</v>
      </c>
    </row>
    <row r="196" spans="1:8" s="10" customFormat="1" x14ac:dyDescent="0.2">
      <c r="A196" s="84" t="s">
        <v>152</v>
      </c>
      <c r="B196" s="84"/>
      <c r="C196" s="84"/>
      <c r="D196" s="147"/>
      <c r="E196" s="71"/>
      <c r="F196" s="11"/>
      <c r="G196" s="77"/>
    </row>
    <row r="197" spans="1:8" s="10" customFormat="1" ht="21.75" customHeight="1" x14ac:dyDescent="0.2">
      <c r="A197" s="84" t="s">
        <v>163</v>
      </c>
      <c r="B197" s="84"/>
      <c r="C197" s="84"/>
      <c r="D197" s="147"/>
      <c r="E197" s="71"/>
      <c r="F197" s="11"/>
      <c r="G197" s="77"/>
      <c r="H197" s="27"/>
    </row>
    <row r="198" spans="1:8" s="10" customFormat="1" x14ac:dyDescent="0.2">
      <c r="A198" s="84"/>
      <c r="B198" s="84"/>
      <c r="C198" s="84"/>
      <c r="D198" s="33" t="s">
        <v>130</v>
      </c>
      <c r="E198" s="71" t="s">
        <v>3</v>
      </c>
      <c r="F198" s="11">
        <v>30600</v>
      </c>
      <c r="G198" s="77" t="s">
        <v>2</v>
      </c>
      <c r="H198" s="18"/>
    </row>
    <row r="199" spans="1:8" s="10" customFormat="1" x14ac:dyDescent="0.2">
      <c r="A199" s="84"/>
      <c r="B199" s="84"/>
      <c r="C199" s="84"/>
      <c r="D199" s="84" t="s">
        <v>499</v>
      </c>
      <c r="E199" s="71"/>
      <c r="F199" s="11"/>
      <c r="G199" s="77"/>
      <c r="H199" s="18"/>
    </row>
    <row r="200" spans="1:8" s="10" customFormat="1" x14ac:dyDescent="0.2">
      <c r="A200" s="36" t="s">
        <v>618</v>
      </c>
      <c r="B200" s="84"/>
      <c r="C200" s="84"/>
      <c r="D200" s="147"/>
      <c r="E200" s="71"/>
      <c r="F200" s="11"/>
      <c r="G200" s="77"/>
    </row>
    <row r="201" spans="1:8" s="10" customFormat="1" x14ac:dyDescent="0.2">
      <c r="A201" s="36"/>
      <c r="B201" s="84"/>
      <c r="C201" s="84"/>
      <c r="D201" s="147" t="s">
        <v>620</v>
      </c>
      <c r="E201" s="71"/>
      <c r="F201" s="11"/>
      <c r="G201" s="77"/>
    </row>
    <row r="202" spans="1:8" s="10" customFormat="1" x14ac:dyDescent="0.3">
      <c r="A202" s="84"/>
      <c r="B202" s="84"/>
      <c r="C202" s="84"/>
      <c r="D202" s="21" t="s">
        <v>621</v>
      </c>
      <c r="E202" s="71"/>
      <c r="F202" s="11"/>
      <c r="G202" s="77"/>
      <c r="H202" s="21"/>
    </row>
    <row r="203" spans="1:8" s="10" customFormat="1" x14ac:dyDescent="0.3">
      <c r="A203" s="84"/>
      <c r="B203" s="84"/>
      <c r="C203" s="84"/>
      <c r="D203" s="21" t="s">
        <v>622</v>
      </c>
      <c r="E203" s="71"/>
      <c r="F203" s="11"/>
      <c r="G203" s="77"/>
      <c r="H203" s="21"/>
    </row>
    <row r="204" spans="1:8" s="10" customFormat="1" x14ac:dyDescent="0.3">
      <c r="A204" s="84" t="s">
        <v>623</v>
      </c>
      <c r="B204" s="84"/>
      <c r="C204" s="84"/>
      <c r="D204" s="21"/>
      <c r="E204" s="71"/>
      <c r="F204" s="11"/>
      <c r="G204" s="77"/>
      <c r="H204" s="21"/>
    </row>
    <row r="205" spans="1:8" s="10" customFormat="1" x14ac:dyDescent="0.2">
      <c r="A205" s="84"/>
      <c r="B205" s="84"/>
      <c r="C205" s="84"/>
      <c r="D205" s="10" t="s">
        <v>624</v>
      </c>
      <c r="E205" s="71"/>
      <c r="F205" s="11"/>
      <c r="G205" s="77"/>
    </row>
    <row r="206" spans="1:8" s="10" customFormat="1" x14ac:dyDescent="0.3">
      <c r="A206" s="140" t="s">
        <v>619</v>
      </c>
      <c r="B206" s="140"/>
      <c r="C206" s="140"/>
      <c r="D206" s="140"/>
      <c r="E206" s="71"/>
      <c r="F206" s="11"/>
      <c r="G206" s="77"/>
    </row>
    <row r="207" spans="1:8" s="10" customFormat="1" x14ac:dyDescent="0.3">
      <c r="A207" s="140"/>
      <c r="B207" s="140"/>
      <c r="C207" s="140"/>
      <c r="D207" s="140" t="s">
        <v>629</v>
      </c>
      <c r="E207" s="71"/>
      <c r="F207" s="11"/>
      <c r="G207" s="77"/>
    </row>
    <row r="208" spans="1:8" s="10" customFormat="1" x14ac:dyDescent="0.2">
      <c r="A208" s="10" t="s">
        <v>630</v>
      </c>
      <c r="B208" s="84"/>
      <c r="C208" s="84"/>
      <c r="E208" s="71"/>
      <c r="F208" s="11"/>
      <c r="G208" s="77"/>
    </row>
    <row r="209" spans="1:8" s="10" customFormat="1" x14ac:dyDescent="0.2">
      <c r="A209" s="18" t="s">
        <v>631</v>
      </c>
      <c r="B209" s="84"/>
      <c r="C209" s="84"/>
      <c r="D209" s="18"/>
      <c r="E209" s="71"/>
      <c r="F209" s="11"/>
      <c r="G209" s="77"/>
      <c r="H209" s="18"/>
    </row>
    <row r="210" spans="1:8" s="10" customFormat="1" x14ac:dyDescent="0.2">
      <c r="A210" s="84"/>
      <c r="B210" s="84"/>
      <c r="C210" s="84"/>
      <c r="D210" s="18" t="s">
        <v>625</v>
      </c>
      <c r="E210" s="71"/>
      <c r="F210" s="11"/>
      <c r="G210" s="77"/>
      <c r="H210" s="18"/>
    </row>
    <row r="211" spans="1:8" s="10" customFormat="1" x14ac:dyDescent="0.2">
      <c r="A211" s="84"/>
      <c r="B211" s="84"/>
      <c r="C211" s="84"/>
      <c r="D211" s="18" t="s">
        <v>626</v>
      </c>
      <c r="E211" s="71"/>
      <c r="F211" s="11"/>
      <c r="G211" s="77"/>
      <c r="H211" s="18"/>
    </row>
    <row r="212" spans="1:8" s="10" customFormat="1" x14ac:dyDescent="0.2">
      <c r="A212" s="84"/>
      <c r="B212" s="84"/>
      <c r="C212" s="84"/>
      <c r="D212" s="18" t="s">
        <v>708</v>
      </c>
      <c r="E212" s="71"/>
      <c r="F212" s="11"/>
      <c r="G212" s="77"/>
      <c r="H212" s="18"/>
    </row>
    <row r="213" spans="1:8" s="10" customFormat="1" x14ac:dyDescent="0.2">
      <c r="A213" s="84"/>
      <c r="B213" s="84"/>
      <c r="C213" s="84"/>
      <c r="D213" s="18" t="s">
        <v>627</v>
      </c>
      <c r="E213" s="71"/>
      <c r="F213" s="11"/>
      <c r="G213" s="77"/>
      <c r="H213" s="18"/>
    </row>
    <row r="214" spans="1:8" s="10" customFormat="1" x14ac:dyDescent="0.3">
      <c r="A214" s="84"/>
      <c r="B214" s="84"/>
      <c r="C214" s="84"/>
      <c r="D214" s="21" t="s">
        <v>628</v>
      </c>
      <c r="E214" s="71"/>
      <c r="F214" s="11"/>
      <c r="G214" s="77"/>
      <c r="H214" s="18"/>
    </row>
    <row r="215" spans="1:8" s="21" customFormat="1" ht="21.75" customHeight="1" x14ac:dyDescent="0.3">
      <c r="A215" s="36" t="s">
        <v>693</v>
      </c>
      <c r="B215" s="36"/>
      <c r="C215" s="36"/>
      <c r="D215" s="36"/>
      <c r="E215" s="33"/>
      <c r="F215" s="17"/>
      <c r="G215" s="26"/>
      <c r="H215" s="160" t="s">
        <v>670</v>
      </c>
    </row>
    <row r="216" spans="1:8" s="21" customFormat="1" ht="21.75" customHeight="1" x14ac:dyDescent="0.3">
      <c r="A216" s="36" t="s">
        <v>694</v>
      </c>
      <c r="B216" s="36"/>
      <c r="C216" s="36"/>
      <c r="D216" s="36"/>
      <c r="E216" s="33"/>
      <c r="F216" s="17"/>
      <c r="G216" s="26"/>
      <c r="H216" s="160" t="s">
        <v>670</v>
      </c>
    </row>
    <row r="217" spans="1:8" s="21" customFormat="1" ht="21.75" customHeight="1" x14ac:dyDescent="0.3">
      <c r="A217" s="36" t="s">
        <v>676</v>
      </c>
      <c r="B217" s="36"/>
      <c r="C217" s="36"/>
      <c r="D217" s="36"/>
      <c r="E217" s="33"/>
      <c r="F217" s="17"/>
      <c r="G217" s="26"/>
      <c r="H217" s="160" t="s">
        <v>677</v>
      </c>
    </row>
    <row r="218" spans="1:8" s="10" customFormat="1" x14ac:dyDescent="0.2">
      <c r="A218" s="84" t="s">
        <v>152</v>
      </c>
      <c r="B218" s="84"/>
      <c r="C218" s="84"/>
      <c r="D218" s="147"/>
      <c r="E218" s="71"/>
      <c r="F218" s="11"/>
      <c r="G218" s="77"/>
    </row>
    <row r="219" spans="1:8" s="10" customFormat="1" x14ac:dyDescent="0.2">
      <c r="A219" s="84" t="s">
        <v>698</v>
      </c>
      <c r="B219" s="84"/>
      <c r="C219" s="84"/>
      <c r="D219" s="147"/>
      <c r="E219" s="71"/>
      <c r="F219" s="11"/>
      <c r="G219" s="77"/>
    </row>
    <row r="220" spans="1:8" s="10" customFormat="1" x14ac:dyDescent="0.2">
      <c r="A220" s="84"/>
      <c r="B220" s="84"/>
      <c r="C220" s="84"/>
      <c r="D220" s="147"/>
      <c r="E220" s="71"/>
      <c r="F220" s="11"/>
      <c r="G220" s="77"/>
    </row>
    <row r="221" spans="1:8" s="10" customFormat="1" x14ac:dyDescent="0.2">
      <c r="A221" s="84"/>
      <c r="B221" s="84"/>
      <c r="C221" s="84"/>
      <c r="D221" s="147"/>
      <c r="E221" s="71"/>
      <c r="F221" s="11"/>
      <c r="G221" s="77"/>
    </row>
    <row r="222" spans="1:8" s="10" customFormat="1" x14ac:dyDescent="0.2">
      <c r="A222" s="84"/>
      <c r="B222" s="84"/>
      <c r="C222" s="84"/>
      <c r="D222" s="147"/>
      <c r="E222" s="71"/>
      <c r="F222" s="11"/>
      <c r="G222" s="77">
        <v>52</v>
      </c>
    </row>
    <row r="223" spans="1:8" s="10" customFormat="1" x14ac:dyDescent="0.2">
      <c r="A223" s="84"/>
      <c r="B223" s="84"/>
      <c r="C223" s="84"/>
      <c r="D223" s="147"/>
      <c r="E223" s="71"/>
      <c r="F223" s="11"/>
      <c r="G223" s="77"/>
    </row>
    <row r="224" spans="1:8" s="9" customFormat="1" ht="21" customHeight="1" x14ac:dyDescent="0.2">
      <c r="A224" s="79"/>
      <c r="B224" s="79"/>
      <c r="C224" s="79" t="s">
        <v>126</v>
      </c>
      <c r="D224" s="31"/>
      <c r="E224" s="14" t="s">
        <v>3</v>
      </c>
      <c r="F224" s="6">
        <f>SUM(F225,F245,F260,F278)</f>
        <v>32400</v>
      </c>
      <c r="G224" s="72" t="s">
        <v>2</v>
      </c>
      <c r="H224" s="10"/>
    </row>
    <row r="225" spans="1:8" s="10" customFormat="1" x14ac:dyDescent="0.2">
      <c r="A225" s="84"/>
      <c r="B225" s="84"/>
      <c r="C225" s="84"/>
      <c r="D225" s="150" t="s">
        <v>709</v>
      </c>
      <c r="E225" s="71" t="s">
        <v>3</v>
      </c>
      <c r="F225" s="11">
        <v>16000</v>
      </c>
      <c r="G225" s="77" t="s">
        <v>2</v>
      </c>
    </row>
    <row r="226" spans="1:8" s="10" customFormat="1" x14ac:dyDescent="0.2">
      <c r="A226" s="84"/>
      <c r="B226" s="84"/>
      <c r="C226" s="84"/>
      <c r="D226" s="36" t="s">
        <v>710</v>
      </c>
      <c r="E226" s="71"/>
      <c r="F226" s="11"/>
      <c r="G226" s="77"/>
      <c r="H226" s="18"/>
    </row>
    <row r="227" spans="1:8" s="10" customFormat="1" x14ac:dyDescent="0.2">
      <c r="A227" s="36" t="s">
        <v>643</v>
      </c>
      <c r="B227" s="84"/>
      <c r="C227" s="84"/>
      <c r="D227" s="33"/>
      <c r="E227" s="71"/>
      <c r="F227" s="11"/>
      <c r="G227" s="77"/>
      <c r="H227" s="18"/>
    </row>
    <row r="228" spans="1:8" s="10" customFormat="1" x14ac:dyDescent="0.2">
      <c r="A228" s="36"/>
      <c r="B228" s="84"/>
      <c r="C228" s="84"/>
      <c r="D228" s="36" t="s">
        <v>471</v>
      </c>
      <c r="E228" s="71"/>
      <c r="F228" s="11"/>
      <c r="G228" s="77"/>
      <c r="H228" s="18"/>
    </row>
    <row r="229" spans="1:8" s="10" customFormat="1" x14ac:dyDescent="0.2">
      <c r="A229" s="36" t="s">
        <v>472</v>
      </c>
      <c r="B229" s="84"/>
      <c r="C229" s="84"/>
      <c r="D229" s="36"/>
      <c r="E229" s="71"/>
      <c r="F229" s="11"/>
      <c r="G229" s="77"/>
      <c r="H229" s="18"/>
    </row>
    <row r="230" spans="1:8" s="10" customFormat="1" x14ac:dyDescent="0.2">
      <c r="A230" s="36"/>
      <c r="B230" s="84"/>
      <c r="C230" s="84"/>
      <c r="D230" s="36" t="s">
        <v>467</v>
      </c>
      <c r="E230" s="71"/>
      <c r="F230" s="11"/>
      <c r="G230" s="77"/>
      <c r="H230" s="27"/>
    </row>
    <row r="231" spans="1:8" s="10" customFormat="1" x14ac:dyDescent="0.2">
      <c r="A231" s="36"/>
      <c r="B231" s="84"/>
      <c r="C231" s="84"/>
      <c r="D231" s="36" t="s">
        <v>473</v>
      </c>
      <c r="E231" s="71"/>
      <c r="F231" s="11"/>
      <c r="G231" s="77"/>
      <c r="H231" s="27"/>
    </row>
    <row r="232" spans="1:8" s="10" customFormat="1" x14ac:dyDescent="0.2">
      <c r="A232" s="36" t="s">
        <v>474</v>
      </c>
      <c r="B232" s="84"/>
      <c r="C232" s="84"/>
      <c r="D232" s="36"/>
      <c r="E232" s="71"/>
      <c r="F232" s="11"/>
      <c r="G232" s="77"/>
      <c r="H232" s="27"/>
    </row>
    <row r="233" spans="1:8" s="10" customFormat="1" x14ac:dyDescent="0.2">
      <c r="A233" s="36"/>
      <c r="B233" s="84"/>
      <c r="C233" s="84"/>
      <c r="D233" s="36" t="s">
        <v>468</v>
      </c>
      <c r="E233" s="71"/>
      <c r="F233" s="11"/>
      <c r="G233" s="77"/>
      <c r="H233" s="27"/>
    </row>
    <row r="234" spans="1:8" s="10" customFormat="1" x14ac:dyDescent="0.2">
      <c r="A234" s="36"/>
      <c r="B234" s="84"/>
      <c r="C234" s="84"/>
      <c r="D234" s="36" t="s">
        <v>475</v>
      </c>
      <c r="E234" s="71"/>
      <c r="F234" s="11"/>
      <c r="G234" s="77"/>
      <c r="H234" s="27"/>
    </row>
    <row r="235" spans="1:8" s="10" customFormat="1" x14ac:dyDescent="0.2">
      <c r="A235" s="36" t="s">
        <v>476</v>
      </c>
      <c r="B235" s="84"/>
      <c r="C235" s="84"/>
      <c r="D235" s="36"/>
      <c r="E235" s="71"/>
      <c r="F235" s="11"/>
      <c r="G235" s="77"/>
      <c r="H235" s="27"/>
    </row>
    <row r="236" spans="1:8" s="10" customFormat="1" x14ac:dyDescent="0.2">
      <c r="A236" s="36"/>
      <c r="B236" s="84"/>
      <c r="C236" s="84"/>
      <c r="D236" s="36" t="s">
        <v>469</v>
      </c>
      <c r="E236" s="71"/>
      <c r="F236" s="11"/>
      <c r="G236" s="77"/>
      <c r="H236" s="27"/>
    </row>
    <row r="237" spans="1:8" s="10" customFormat="1" x14ac:dyDescent="0.2">
      <c r="A237" s="84"/>
      <c r="B237" s="84"/>
      <c r="C237" s="84"/>
      <c r="D237" s="36" t="s">
        <v>470</v>
      </c>
      <c r="E237" s="71"/>
      <c r="F237" s="11"/>
      <c r="G237" s="77"/>
      <c r="H237" s="27"/>
    </row>
    <row r="238" spans="1:8" s="10" customFormat="1" x14ac:dyDescent="0.2">
      <c r="A238" s="84"/>
      <c r="B238" s="84"/>
      <c r="C238" s="84"/>
      <c r="D238" s="36" t="s">
        <v>477</v>
      </c>
      <c r="E238" s="71"/>
      <c r="F238" s="11"/>
      <c r="G238" s="77"/>
      <c r="H238" s="27"/>
    </row>
    <row r="239" spans="1:8" s="10" customFormat="1" x14ac:dyDescent="0.2">
      <c r="A239" s="84" t="s">
        <v>478</v>
      </c>
      <c r="B239" s="84"/>
      <c r="C239" s="84"/>
      <c r="D239" s="33"/>
      <c r="E239" s="71"/>
      <c r="F239" s="11"/>
      <c r="G239" s="77"/>
      <c r="H239" s="27"/>
    </row>
    <row r="240" spans="1:8" s="21" customFormat="1" ht="21.75" customHeight="1" x14ac:dyDescent="0.3">
      <c r="A240" s="36" t="s">
        <v>693</v>
      </c>
      <c r="B240" s="36"/>
      <c r="C240" s="36"/>
      <c r="D240" s="36"/>
      <c r="E240" s="33"/>
      <c r="F240" s="17"/>
      <c r="G240" s="26"/>
      <c r="H240" s="160" t="s">
        <v>670</v>
      </c>
    </row>
    <row r="241" spans="1:8" s="21" customFormat="1" ht="21.75" customHeight="1" x14ac:dyDescent="0.3">
      <c r="A241" s="36" t="s">
        <v>694</v>
      </c>
      <c r="B241" s="36"/>
      <c r="C241" s="36"/>
      <c r="D241" s="36"/>
      <c r="E241" s="33"/>
      <c r="F241" s="17"/>
      <c r="G241" s="26"/>
      <c r="H241" s="160" t="s">
        <v>670</v>
      </c>
    </row>
    <row r="242" spans="1:8" s="21" customFormat="1" ht="21.75" customHeight="1" x14ac:dyDescent="0.3">
      <c r="A242" s="36" t="s">
        <v>671</v>
      </c>
      <c r="B242" s="36"/>
      <c r="C242" s="36"/>
      <c r="D242" s="36"/>
      <c r="E242" s="33"/>
      <c r="F242" s="17"/>
      <c r="G242" s="26"/>
      <c r="H242" s="160" t="s">
        <v>672</v>
      </c>
    </row>
    <row r="243" spans="1:8" s="10" customFormat="1" x14ac:dyDescent="0.2">
      <c r="A243" s="84" t="s">
        <v>152</v>
      </c>
      <c r="B243" s="84"/>
      <c r="C243" s="84"/>
      <c r="D243" s="147"/>
      <c r="E243" s="71"/>
      <c r="F243" s="11"/>
      <c r="G243" s="77"/>
      <c r="H243" s="18"/>
    </row>
    <row r="244" spans="1:8" s="10" customFormat="1" x14ac:dyDescent="0.2">
      <c r="A244" s="84" t="s">
        <v>164</v>
      </c>
      <c r="B244" s="84"/>
      <c r="C244" s="84"/>
      <c r="D244" s="147"/>
      <c r="E244" s="71"/>
      <c r="F244" s="11"/>
      <c r="G244" s="77"/>
      <c r="H244" s="18"/>
    </row>
    <row r="245" spans="1:8" s="10" customFormat="1" ht="21" customHeight="1" x14ac:dyDescent="0.2">
      <c r="A245" s="84"/>
      <c r="B245" s="84"/>
      <c r="C245" s="84"/>
      <c r="D245" s="33" t="s">
        <v>131</v>
      </c>
      <c r="E245" s="71" t="s">
        <v>3</v>
      </c>
      <c r="F245" s="11">
        <v>5900</v>
      </c>
      <c r="G245" s="77" t="s">
        <v>2</v>
      </c>
      <c r="H245" s="18"/>
    </row>
    <row r="246" spans="1:8" s="10" customFormat="1" ht="21" customHeight="1" x14ac:dyDescent="0.2">
      <c r="A246" s="84"/>
      <c r="B246" s="84"/>
      <c r="C246" s="84"/>
      <c r="D246" s="84" t="s">
        <v>55</v>
      </c>
      <c r="E246" s="71"/>
      <c r="F246" s="11"/>
      <c r="G246" s="77"/>
      <c r="H246" s="18"/>
    </row>
    <row r="247" spans="1:8" s="10" customFormat="1" ht="21" customHeight="1" x14ac:dyDescent="0.2">
      <c r="A247" s="36" t="s">
        <v>643</v>
      </c>
      <c r="B247" s="84"/>
      <c r="C247" s="84"/>
      <c r="D247" s="24"/>
      <c r="E247" s="71"/>
      <c r="F247" s="11"/>
      <c r="G247" s="77"/>
      <c r="H247" s="18"/>
    </row>
    <row r="248" spans="1:8" s="10" customFormat="1" ht="21" customHeight="1" x14ac:dyDescent="0.2">
      <c r="A248" s="84"/>
      <c r="B248" s="84"/>
      <c r="C248" s="84"/>
      <c r="D248" s="36" t="s">
        <v>713</v>
      </c>
      <c r="E248" s="71"/>
      <c r="F248" s="11"/>
      <c r="G248" s="77"/>
      <c r="H248" s="18"/>
    </row>
    <row r="249" spans="1:8" s="10" customFormat="1" ht="21" customHeight="1" x14ac:dyDescent="0.2">
      <c r="A249" s="84"/>
      <c r="B249" s="84"/>
      <c r="C249" s="84"/>
      <c r="D249" s="36" t="s">
        <v>479</v>
      </c>
      <c r="E249" s="71"/>
      <c r="F249" s="11"/>
      <c r="G249" s="77"/>
      <c r="H249" s="18"/>
    </row>
    <row r="250" spans="1:8" s="21" customFormat="1" ht="21.75" customHeight="1" x14ac:dyDescent="0.3">
      <c r="A250" s="36" t="s">
        <v>693</v>
      </c>
      <c r="B250" s="36"/>
      <c r="C250" s="36"/>
      <c r="D250" s="36"/>
      <c r="E250" s="33"/>
      <c r="F250" s="17"/>
      <c r="G250" s="26"/>
      <c r="H250" s="160" t="s">
        <v>670</v>
      </c>
    </row>
    <row r="251" spans="1:8" s="21" customFormat="1" ht="21.75" customHeight="1" x14ac:dyDescent="0.3">
      <c r="A251" s="36" t="s">
        <v>694</v>
      </c>
      <c r="B251" s="36"/>
      <c r="C251" s="36"/>
      <c r="D251" s="36"/>
      <c r="E251" s="33"/>
      <c r="F251" s="17"/>
      <c r="G251" s="26"/>
      <c r="H251" s="160" t="s">
        <v>670</v>
      </c>
    </row>
    <row r="252" spans="1:8" s="21" customFormat="1" ht="21.75" customHeight="1" x14ac:dyDescent="0.3">
      <c r="A252" s="36" t="s">
        <v>671</v>
      </c>
      <c r="B252" s="36"/>
      <c r="C252" s="36"/>
      <c r="D252" s="36"/>
      <c r="E252" s="33"/>
      <c r="F252" s="17"/>
      <c r="G252" s="26"/>
      <c r="H252" s="160" t="s">
        <v>672</v>
      </c>
    </row>
    <row r="253" spans="1:8" s="10" customFormat="1" x14ac:dyDescent="0.2">
      <c r="A253" s="84" t="s">
        <v>152</v>
      </c>
      <c r="B253" s="84"/>
      <c r="C253" s="84"/>
      <c r="D253" s="147"/>
      <c r="E253" s="71"/>
      <c r="F253" s="11"/>
      <c r="G253" s="77"/>
      <c r="H253" s="18"/>
    </row>
    <row r="254" spans="1:8" s="10" customFormat="1" x14ac:dyDescent="0.2">
      <c r="A254" s="84" t="s">
        <v>165</v>
      </c>
      <c r="B254" s="84"/>
      <c r="C254" s="84"/>
      <c r="D254" s="147"/>
      <c r="E254" s="71"/>
      <c r="F254" s="11"/>
      <c r="G254" s="77"/>
      <c r="H254" s="18"/>
    </row>
    <row r="255" spans="1:8" s="10" customFormat="1" x14ac:dyDescent="0.2">
      <c r="A255" s="84"/>
      <c r="B255" s="84"/>
      <c r="C255" s="84"/>
      <c r="D255" s="147"/>
      <c r="E255" s="71"/>
      <c r="F255" s="11"/>
      <c r="G255" s="77"/>
      <c r="H255" s="18"/>
    </row>
    <row r="256" spans="1:8" s="10" customFormat="1" x14ac:dyDescent="0.2">
      <c r="A256" s="84"/>
      <c r="B256" s="84"/>
      <c r="C256" s="84"/>
      <c r="D256" s="147"/>
      <c r="E256" s="71"/>
      <c r="F256" s="11"/>
      <c r="G256" s="77"/>
      <c r="H256" s="18"/>
    </row>
    <row r="257" spans="1:8" s="10" customFormat="1" x14ac:dyDescent="0.2">
      <c r="A257" s="84"/>
      <c r="B257" s="84"/>
      <c r="C257" s="84"/>
      <c r="D257" s="147"/>
      <c r="E257" s="71"/>
      <c r="F257" s="11"/>
      <c r="G257" s="77">
        <v>53</v>
      </c>
      <c r="H257" s="18"/>
    </row>
    <row r="258" spans="1:8" s="10" customFormat="1" x14ac:dyDescent="0.2">
      <c r="A258" s="84"/>
      <c r="B258" s="84"/>
      <c r="C258" s="84"/>
      <c r="D258" s="147"/>
      <c r="E258" s="71"/>
      <c r="F258" s="11"/>
      <c r="G258" s="77"/>
      <c r="H258" s="18"/>
    </row>
    <row r="259" spans="1:8" s="10" customFormat="1" x14ac:dyDescent="0.2">
      <c r="A259" s="84"/>
      <c r="B259" s="84"/>
      <c r="C259" s="84"/>
      <c r="D259" s="147"/>
      <c r="E259" s="71"/>
      <c r="F259" s="11"/>
      <c r="G259" s="77"/>
      <c r="H259" s="18"/>
    </row>
    <row r="260" spans="1:8" s="10" customFormat="1" ht="40.5" x14ac:dyDescent="0.3">
      <c r="A260" s="84"/>
      <c r="B260" s="84"/>
      <c r="C260" s="84"/>
      <c r="D260" s="150" t="s">
        <v>132</v>
      </c>
      <c r="E260" s="164" t="s">
        <v>3</v>
      </c>
      <c r="F260" s="165">
        <v>7900</v>
      </c>
      <c r="G260" s="22" t="s">
        <v>2</v>
      </c>
      <c r="H260" s="18"/>
    </row>
    <row r="261" spans="1:8" s="10" customFormat="1" x14ac:dyDescent="0.2">
      <c r="A261" s="84"/>
      <c r="B261" s="84"/>
      <c r="C261" s="84"/>
      <c r="D261" s="36" t="s">
        <v>133</v>
      </c>
      <c r="E261" s="71"/>
      <c r="F261" s="11"/>
      <c r="G261" s="77"/>
    </row>
    <row r="262" spans="1:8" s="10" customFormat="1" x14ac:dyDescent="0.2">
      <c r="A262" s="84" t="s">
        <v>712</v>
      </c>
      <c r="B262" s="84"/>
      <c r="C262" s="84"/>
      <c r="D262" s="147"/>
      <c r="E262" s="71"/>
      <c r="F262" s="11"/>
      <c r="G262" s="77"/>
      <c r="H262" s="27"/>
    </row>
    <row r="263" spans="1:8" s="10" customFormat="1" x14ac:dyDescent="0.2">
      <c r="A263" s="36" t="s">
        <v>711</v>
      </c>
      <c r="B263" s="84"/>
      <c r="C263" s="84"/>
      <c r="D263" s="36"/>
      <c r="E263" s="71"/>
      <c r="F263" s="11"/>
      <c r="G263" s="77"/>
      <c r="H263" s="27"/>
    </row>
    <row r="264" spans="1:8" s="10" customFormat="1" x14ac:dyDescent="0.2">
      <c r="A264" s="84"/>
      <c r="B264" s="84"/>
      <c r="C264" s="84"/>
      <c r="D264" s="36" t="s">
        <v>480</v>
      </c>
      <c r="E264" s="71"/>
      <c r="F264" s="11"/>
      <c r="G264" s="77"/>
      <c r="H264" s="27"/>
    </row>
    <row r="265" spans="1:8" s="10" customFormat="1" x14ac:dyDescent="0.2">
      <c r="A265" s="84"/>
      <c r="B265" s="84"/>
      <c r="C265" s="84"/>
      <c r="D265" s="36" t="s">
        <v>481</v>
      </c>
      <c r="E265" s="71"/>
      <c r="F265" s="11"/>
      <c r="G265" s="77"/>
      <c r="H265" s="27"/>
    </row>
    <row r="266" spans="1:8" s="10" customFormat="1" x14ac:dyDescent="0.2">
      <c r="A266" s="84"/>
      <c r="B266" s="84"/>
      <c r="C266" s="84"/>
      <c r="D266" s="36" t="s">
        <v>482</v>
      </c>
      <c r="E266" s="71"/>
      <c r="F266" s="11"/>
      <c r="G266" s="77"/>
      <c r="H266" s="27"/>
    </row>
    <row r="267" spans="1:8" s="10" customFormat="1" x14ac:dyDescent="0.2">
      <c r="A267" s="84"/>
      <c r="B267" s="84"/>
      <c r="C267" s="84"/>
      <c r="D267" s="36" t="s">
        <v>483</v>
      </c>
      <c r="E267" s="71"/>
      <c r="F267" s="11"/>
      <c r="G267" s="77"/>
      <c r="H267" s="27"/>
    </row>
    <row r="268" spans="1:8" s="10" customFormat="1" x14ac:dyDescent="0.2">
      <c r="A268" s="84"/>
      <c r="B268" s="84"/>
      <c r="C268" s="84"/>
      <c r="D268" s="36" t="s">
        <v>484</v>
      </c>
      <c r="E268" s="71"/>
      <c r="F268" s="11"/>
      <c r="G268" s="77"/>
      <c r="H268" s="27"/>
    </row>
    <row r="269" spans="1:8" s="10" customFormat="1" x14ac:dyDescent="0.2">
      <c r="A269" s="84"/>
      <c r="B269" s="84"/>
      <c r="C269" s="84"/>
      <c r="D269" s="36" t="s">
        <v>487</v>
      </c>
      <c r="E269" s="71"/>
      <c r="F269" s="11"/>
      <c r="G269" s="77"/>
      <c r="H269" s="27"/>
    </row>
    <row r="270" spans="1:8" s="10" customFormat="1" x14ac:dyDescent="0.2">
      <c r="A270" s="84" t="s">
        <v>488</v>
      </c>
      <c r="B270" s="84"/>
      <c r="C270" s="84"/>
      <c r="D270" s="36"/>
      <c r="E270" s="71"/>
      <c r="F270" s="11"/>
      <c r="G270" s="77"/>
      <c r="H270" s="27"/>
    </row>
    <row r="271" spans="1:8" s="10" customFormat="1" x14ac:dyDescent="0.2">
      <c r="A271" s="84"/>
      <c r="B271" s="84"/>
      <c r="C271" s="84"/>
      <c r="D271" s="36" t="s">
        <v>485</v>
      </c>
      <c r="E271" s="71"/>
      <c r="F271" s="11"/>
      <c r="G271" s="77"/>
      <c r="H271" s="27"/>
    </row>
    <row r="272" spans="1:8" s="10" customFormat="1" x14ac:dyDescent="0.2">
      <c r="A272" s="84"/>
      <c r="B272" s="84"/>
      <c r="C272" s="84"/>
      <c r="D272" s="36" t="s">
        <v>486</v>
      </c>
      <c r="E272" s="71"/>
      <c r="F272" s="11"/>
      <c r="G272" s="77"/>
      <c r="H272" s="27"/>
    </row>
    <row r="273" spans="1:8" s="21" customFormat="1" ht="21.75" customHeight="1" x14ac:dyDescent="0.3">
      <c r="A273" s="36" t="s">
        <v>693</v>
      </c>
      <c r="B273" s="36"/>
      <c r="C273" s="36"/>
      <c r="D273" s="36"/>
      <c r="E273" s="33"/>
      <c r="F273" s="17"/>
      <c r="G273" s="26"/>
      <c r="H273" s="160" t="s">
        <v>670</v>
      </c>
    </row>
    <row r="274" spans="1:8" s="21" customFormat="1" ht="21.75" customHeight="1" x14ac:dyDescent="0.3">
      <c r="A274" s="36" t="s">
        <v>694</v>
      </c>
      <c r="B274" s="36"/>
      <c r="C274" s="36"/>
      <c r="D274" s="36"/>
      <c r="E274" s="33"/>
      <c r="F274" s="17"/>
      <c r="G274" s="26"/>
      <c r="H274" s="160" t="s">
        <v>670</v>
      </c>
    </row>
    <row r="275" spans="1:8" s="21" customFormat="1" ht="21.75" customHeight="1" x14ac:dyDescent="0.3">
      <c r="A275" s="36" t="s">
        <v>671</v>
      </c>
      <c r="B275" s="36"/>
      <c r="C275" s="36"/>
      <c r="D275" s="36"/>
      <c r="E275" s="33"/>
      <c r="F275" s="17"/>
      <c r="G275" s="26"/>
      <c r="H275" s="160" t="s">
        <v>672</v>
      </c>
    </row>
    <row r="276" spans="1:8" s="10" customFormat="1" x14ac:dyDescent="0.2">
      <c r="A276" s="84" t="s">
        <v>152</v>
      </c>
      <c r="B276" s="84"/>
      <c r="C276" s="84"/>
      <c r="D276" s="147"/>
      <c r="E276" s="71"/>
      <c r="F276" s="11"/>
      <c r="G276" s="77"/>
      <c r="H276" s="18"/>
    </row>
    <row r="277" spans="1:8" s="10" customFormat="1" x14ac:dyDescent="0.2">
      <c r="A277" s="84" t="s">
        <v>699</v>
      </c>
      <c r="B277" s="84"/>
      <c r="C277" s="84"/>
      <c r="D277" s="147"/>
      <c r="E277" s="71"/>
      <c r="F277" s="11"/>
      <c r="G277" s="77"/>
      <c r="H277" s="18"/>
    </row>
    <row r="278" spans="1:8" s="10" customFormat="1" x14ac:dyDescent="0.2">
      <c r="A278" s="84"/>
      <c r="B278" s="84"/>
      <c r="C278" s="84"/>
      <c r="D278" s="150" t="s">
        <v>400</v>
      </c>
      <c r="E278" s="71" t="s">
        <v>3</v>
      </c>
      <c r="F278" s="11">
        <v>2600</v>
      </c>
      <c r="G278" s="77" t="s">
        <v>2</v>
      </c>
      <c r="H278" s="18"/>
    </row>
    <row r="279" spans="1:8" s="10" customFormat="1" x14ac:dyDescent="0.2">
      <c r="A279" s="84"/>
      <c r="B279" s="84"/>
      <c r="C279" s="84"/>
      <c r="D279" s="36" t="s">
        <v>576</v>
      </c>
      <c r="E279" s="71"/>
      <c r="F279" s="11"/>
      <c r="G279" s="77"/>
      <c r="H279" s="27"/>
    </row>
    <row r="280" spans="1:8" s="10" customFormat="1" x14ac:dyDescent="0.2">
      <c r="A280" s="84" t="s">
        <v>712</v>
      </c>
      <c r="B280" s="84"/>
      <c r="C280" s="84"/>
      <c r="D280" s="36"/>
      <c r="E280" s="71"/>
      <c r="F280" s="11"/>
      <c r="G280" s="77"/>
      <c r="H280" s="27"/>
    </row>
    <row r="281" spans="1:8" s="10" customFormat="1" x14ac:dyDescent="0.2">
      <c r="A281" s="36" t="s">
        <v>711</v>
      </c>
      <c r="B281" s="84"/>
      <c r="C281" s="84"/>
      <c r="D281" s="36"/>
      <c r="E281" s="71"/>
      <c r="F281" s="11"/>
      <c r="G281" s="77"/>
      <c r="H281" s="27"/>
    </row>
    <row r="282" spans="1:8" s="10" customFormat="1" x14ac:dyDescent="0.2">
      <c r="A282" s="84"/>
      <c r="B282" s="84"/>
      <c r="C282" s="84"/>
      <c r="D282" s="36" t="s">
        <v>489</v>
      </c>
      <c r="E282" s="71"/>
      <c r="F282" s="11"/>
      <c r="G282" s="77"/>
      <c r="H282" s="27"/>
    </row>
    <row r="283" spans="1:8" s="10" customFormat="1" x14ac:dyDescent="0.2">
      <c r="A283" s="84"/>
      <c r="B283" s="84"/>
      <c r="C283" s="84"/>
      <c r="D283" s="36" t="s">
        <v>490</v>
      </c>
      <c r="E283" s="71"/>
      <c r="F283" s="11"/>
      <c r="G283" s="77"/>
      <c r="H283" s="27"/>
    </row>
    <row r="284" spans="1:8" s="10" customFormat="1" x14ac:dyDescent="0.2">
      <c r="A284" s="84"/>
      <c r="B284" s="84"/>
      <c r="C284" s="84"/>
      <c r="D284" s="36" t="s">
        <v>491</v>
      </c>
      <c r="E284" s="71"/>
      <c r="F284" s="11"/>
      <c r="G284" s="77"/>
      <c r="H284" s="27"/>
    </row>
    <row r="285" spans="1:8" s="10" customFormat="1" x14ac:dyDescent="0.2">
      <c r="A285" s="84"/>
      <c r="B285" s="84"/>
      <c r="C285" s="84"/>
      <c r="D285" s="36" t="s">
        <v>492</v>
      </c>
      <c r="E285" s="71"/>
      <c r="F285" s="11"/>
      <c r="G285" s="77"/>
      <c r="H285" s="27"/>
    </row>
    <row r="286" spans="1:8" s="10" customFormat="1" x14ac:dyDescent="0.2">
      <c r="A286" s="84"/>
      <c r="B286" s="84"/>
      <c r="C286" s="84"/>
      <c r="D286" s="36" t="s">
        <v>493</v>
      </c>
      <c r="E286" s="71"/>
      <c r="F286" s="11"/>
      <c r="G286" s="77"/>
      <c r="H286" s="27"/>
    </row>
    <row r="287" spans="1:8" s="10" customFormat="1" x14ac:dyDescent="0.2">
      <c r="A287" s="84"/>
      <c r="B287" s="84"/>
      <c r="C287" s="84"/>
      <c r="D287" s="36" t="s">
        <v>494</v>
      </c>
      <c r="E287" s="71"/>
      <c r="F287" s="11"/>
      <c r="G287" s="77"/>
      <c r="H287" s="27"/>
    </row>
    <row r="288" spans="1:8" s="21" customFormat="1" ht="21.75" customHeight="1" x14ac:dyDescent="0.3">
      <c r="A288" s="36" t="s">
        <v>693</v>
      </c>
      <c r="B288" s="36"/>
      <c r="C288" s="36"/>
      <c r="D288" s="36"/>
      <c r="E288" s="33"/>
      <c r="F288" s="17"/>
      <c r="G288" s="26"/>
      <c r="H288" s="160" t="s">
        <v>670</v>
      </c>
    </row>
    <row r="289" spans="1:8" s="21" customFormat="1" ht="21.75" customHeight="1" x14ac:dyDescent="0.3">
      <c r="A289" s="36" t="s">
        <v>694</v>
      </c>
      <c r="B289" s="36"/>
      <c r="C289" s="36"/>
      <c r="D289" s="36"/>
      <c r="E289" s="33"/>
      <c r="F289" s="17"/>
      <c r="G289" s="26"/>
      <c r="H289" s="160" t="s">
        <v>670</v>
      </c>
    </row>
    <row r="290" spans="1:8" s="21" customFormat="1" ht="21.75" customHeight="1" x14ac:dyDescent="0.3">
      <c r="A290" s="36" t="s">
        <v>671</v>
      </c>
      <c r="B290" s="36"/>
      <c r="C290" s="36"/>
      <c r="D290" s="36"/>
      <c r="E290" s="33"/>
      <c r="F290" s="17"/>
      <c r="G290" s="26"/>
      <c r="H290" s="160" t="s">
        <v>672</v>
      </c>
    </row>
    <row r="291" spans="1:8" s="10" customFormat="1" x14ac:dyDescent="0.2">
      <c r="A291" s="84" t="s">
        <v>152</v>
      </c>
      <c r="B291" s="84"/>
      <c r="C291" s="84"/>
      <c r="D291" s="147"/>
      <c r="E291" s="71"/>
      <c r="F291" s="11"/>
      <c r="G291" s="77"/>
      <c r="H291" s="18"/>
    </row>
    <row r="292" spans="1:8" s="10" customFormat="1" x14ac:dyDescent="0.2">
      <c r="A292" s="84" t="s">
        <v>700</v>
      </c>
      <c r="B292" s="84"/>
      <c r="C292" s="84"/>
      <c r="D292" s="147"/>
      <c r="E292" s="71"/>
      <c r="F292" s="11"/>
      <c r="G292" s="77"/>
      <c r="H292" s="18"/>
    </row>
    <row r="293" spans="1:8" s="10" customFormat="1" x14ac:dyDescent="0.2">
      <c r="A293" s="84"/>
      <c r="B293" s="84"/>
      <c r="C293" s="84"/>
      <c r="D293" s="147"/>
      <c r="E293" s="71"/>
      <c r="F293" s="11"/>
      <c r="G293" s="77"/>
      <c r="H293" s="18"/>
    </row>
    <row r="294" spans="1:8" s="10" customFormat="1" x14ac:dyDescent="0.2">
      <c r="A294" s="84"/>
      <c r="B294" s="84"/>
      <c r="C294" s="84"/>
      <c r="D294" s="147"/>
      <c r="E294" s="71"/>
      <c r="F294" s="11"/>
      <c r="G294" s="77">
        <v>54</v>
      </c>
      <c r="H294" s="18"/>
    </row>
    <row r="295" spans="1:8" s="10" customFormat="1" x14ac:dyDescent="0.2">
      <c r="A295" s="84"/>
      <c r="B295" s="84"/>
      <c r="C295" s="84"/>
      <c r="D295" s="147"/>
      <c r="E295" s="71"/>
      <c r="F295" s="11"/>
      <c r="G295" s="77"/>
      <c r="H295" s="18"/>
    </row>
    <row r="296" spans="1:8" s="9" customFormat="1" ht="21" customHeight="1" x14ac:dyDescent="0.2">
      <c r="A296" s="79"/>
      <c r="B296" s="79"/>
      <c r="C296" s="79" t="s">
        <v>395</v>
      </c>
      <c r="D296" s="31"/>
      <c r="E296" s="14" t="s">
        <v>3</v>
      </c>
      <c r="F296" s="6">
        <v>957000</v>
      </c>
      <c r="G296" s="72" t="s">
        <v>2</v>
      </c>
      <c r="H296" s="18"/>
    </row>
    <row r="297" spans="1:8" s="10" customFormat="1" ht="21" customHeight="1" x14ac:dyDescent="0.2">
      <c r="A297" s="84"/>
      <c r="B297" s="84"/>
      <c r="C297" s="84"/>
      <c r="D297" s="33" t="s">
        <v>396</v>
      </c>
      <c r="E297" s="71" t="s">
        <v>3</v>
      </c>
      <c r="F297" s="11">
        <v>957000</v>
      </c>
      <c r="G297" s="77" t="s">
        <v>2</v>
      </c>
      <c r="H297" s="18"/>
    </row>
    <row r="298" spans="1:8" s="10" customFormat="1" x14ac:dyDescent="0.2">
      <c r="A298" s="84"/>
      <c r="B298" s="84"/>
      <c r="C298" s="84"/>
      <c r="D298" s="33" t="s">
        <v>397</v>
      </c>
      <c r="E298" s="71"/>
      <c r="F298" s="11"/>
      <c r="G298" s="77"/>
      <c r="H298" s="18"/>
    </row>
    <row r="299" spans="1:8" s="10" customFormat="1" x14ac:dyDescent="0.2">
      <c r="A299" s="36" t="s">
        <v>618</v>
      </c>
      <c r="B299" s="84"/>
      <c r="C299" s="84"/>
      <c r="D299" s="33"/>
      <c r="E299" s="71"/>
      <c r="F299" s="11"/>
      <c r="G299" s="77"/>
    </row>
    <row r="300" spans="1:8" s="10" customFormat="1" x14ac:dyDescent="0.2">
      <c r="A300" s="84"/>
      <c r="B300" s="84"/>
      <c r="C300" s="84"/>
      <c r="D300" s="84" t="s">
        <v>632</v>
      </c>
      <c r="E300" s="71"/>
      <c r="F300" s="11"/>
      <c r="G300" s="77"/>
    </row>
    <row r="301" spans="1:8" s="10" customFormat="1" x14ac:dyDescent="0.2">
      <c r="A301" s="84" t="s">
        <v>398</v>
      </c>
      <c r="B301" s="84"/>
      <c r="C301" s="84"/>
      <c r="D301" s="33"/>
      <c r="E301" s="71"/>
      <c r="F301" s="11"/>
      <c r="G301" s="77"/>
    </row>
    <row r="302" spans="1:8" s="10" customFormat="1" x14ac:dyDescent="0.2">
      <c r="A302" s="84"/>
      <c r="B302" s="84"/>
      <c r="C302" s="84"/>
      <c r="D302" s="10" t="s">
        <v>633</v>
      </c>
      <c r="E302" s="71"/>
      <c r="F302" s="11"/>
      <c r="G302" s="77"/>
    </row>
    <row r="303" spans="1:8" s="10" customFormat="1" x14ac:dyDescent="0.2">
      <c r="A303" s="84"/>
      <c r="B303" s="84"/>
      <c r="C303" s="84"/>
      <c r="D303" s="10" t="s">
        <v>634</v>
      </c>
      <c r="E303" s="71"/>
      <c r="F303" s="11"/>
      <c r="G303" s="77"/>
    </row>
    <row r="304" spans="1:8" s="10" customFormat="1" x14ac:dyDescent="0.2">
      <c r="A304" s="84"/>
      <c r="B304" s="84"/>
      <c r="C304" s="84"/>
      <c r="D304" s="10" t="s">
        <v>635</v>
      </c>
      <c r="E304" s="71"/>
      <c r="F304" s="11"/>
      <c r="G304" s="77"/>
    </row>
    <row r="305" spans="1:8" s="10" customFormat="1" x14ac:dyDescent="0.2">
      <c r="A305" s="84"/>
      <c r="B305" s="84"/>
      <c r="C305" s="84"/>
      <c r="D305" s="10" t="s">
        <v>636</v>
      </c>
      <c r="E305" s="71"/>
      <c r="F305" s="11"/>
      <c r="G305" s="77"/>
    </row>
    <row r="306" spans="1:8" s="21" customFormat="1" ht="21.75" customHeight="1" x14ac:dyDescent="0.3">
      <c r="A306" s="36" t="s">
        <v>693</v>
      </c>
      <c r="B306" s="36"/>
      <c r="C306" s="36"/>
      <c r="D306" s="36"/>
      <c r="E306" s="33"/>
      <c r="F306" s="17"/>
      <c r="G306" s="26"/>
      <c r="H306" s="160" t="s">
        <v>670</v>
      </c>
    </row>
    <row r="307" spans="1:8" s="21" customFormat="1" ht="21.75" customHeight="1" x14ac:dyDescent="0.3">
      <c r="A307" s="36" t="s">
        <v>694</v>
      </c>
      <c r="B307" s="36"/>
      <c r="C307" s="36"/>
      <c r="D307" s="36"/>
      <c r="E307" s="33"/>
      <c r="F307" s="17"/>
      <c r="G307" s="26"/>
      <c r="H307" s="160" t="s">
        <v>670</v>
      </c>
    </row>
    <row r="308" spans="1:8" s="21" customFormat="1" ht="21.75" customHeight="1" x14ac:dyDescent="0.3">
      <c r="A308" s="36" t="s">
        <v>676</v>
      </c>
      <c r="B308" s="36"/>
      <c r="C308" s="36"/>
      <c r="D308" s="36"/>
      <c r="E308" s="33"/>
      <c r="F308" s="17"/>
      <c r="G308" s="26"/>
      <c r="H308" s="160" t="s">
        <v>677</v>
      </c>
    </row>
    <row r="309" spans="1:8" s="10" customFormat="1" x14ac:dyDescent="0.2">
      <c r="A309" s="84" t="s">
        <v>152</v>
      </c>
      <c r="B309" s="84"/>
      <c r="C309" s="84"/>
      <c r="D309" s="147"/>
      <c r="E309" s="71"/>
      <c r="F309" s="11"/>
      <c r="G309" s="77"/>
    </row>
    <row r="310" spans="1:8" s="10" customFormat="1" x14ac:dyDescent="0.2">
      <c r="A310" s="84" t="s">
        <v>399</v>
      </c>
      <c r="B310" s="84"/>
      <c r="C310" s="84"/>
      <c r="D310" s="147"/>
      <c r="E310" s="71"/>
      <c r="F310" s="11"/>
      <c r="G310" s="77"/>
    </row>
    <row r="311" spans="1:8" s="10" customFormat="1" x14ac:dyDescent="0.2">
      <c r="A311" s="84"/>
      <c r="B311" s="84"/>
      <c r="C311" s="84"/>
      <c r="D311" s="147"/>
      <c r="E311" s="71"/>
      <c r="F311" s="11"/>
      <c r="G311" s="77"/>
    </row>
    <row r="312" spans="1:8" s="10" customFormat="1" x14ac:dyDescent="0.2">
      <c r="A312" s="84"/>
      <c r="B312" s="84"/>
      <c r="C312" s="79" t="s">
        <v>410</v>
      </c>
      <c r="D312" s="149"/>
      <c r="E312" s="143" t="s">
        <v>1</v>
      </c>
      <c r="F312" s="74">
        <f>SUM(F313)</f>
        <v>313000</v>
      </c>
      <c r="G312" s="77" t="s">
        <v>2</v>
      </c>
    </row>
    <row r="313" spans="1:8" s="9" customFormat="1" ht="21" customHeight="1" x14ac:dyDescent="0.2">
      <c r="A313" s="79"/>
      <c r="B313" s="79"/>
      <c r="C313" s="79" t="s">
        <v>411</v>
      </c>
      <c r="D313" s="31"/>
      <c r="E313" s="14" t="s">
        <v>3</v>
      </c>
      <c r="F313" s="6">
        <f>SUM(F314)</f>
        <v>313000</v>
      </c>
      <c r="G313" s="72" t="s">
        <v>2</v>
      </c>
    </row>
    <row r="314" spans="1:8" x14ac:dyDescent="0.2">
      <c r="D314" s="36" t="s">
        <v>461</v>
      </c>
      <c r="E314" s="18" t="s">
        <v>3</v>
      </c>
      <c r="F314" s="123">
        <v>313000</v>
      </c>
      <c r="G314" s="39" t="s">
        <v>2</v>
      </c>
    </row>
    <row r="315" spans="1:8" x14ac:dyDescent="0.2">
      <c r="D315" s="36" t="s">
        <v>462</v>
      </c>
    </row>
    <row r="316" spans="1:8" x14ac:dyDescent="0.2">
      <c r="A316" s="36" t="s">
        <v>412</v>
      </c>
    </row>
    <row r="317" spans="1:8" x14ac:dyDescent="0.2">
      <c r="A317" s="36" t="s">
        <v>718</v>
      </c>
    </row>
    <row r="318" spans="1:8" x14ac:dyDescent="0.2">
      <c r="A318" s="36" t="s">
        <v>719</v>
      </c>
    </row>
    <row r="319" spans="1:8" s="21" customFormat="1" ht="21.75" customHeight="1" x14ac:dyDescent="0.3">
      <c r="A319" s="36" t="s">
        <v>693</v>
      </c>
      <c r="B319" s="36"/>
      <c r="C319" s="36"/>
      <c r="D319" s="36"/>
      <c r="E319" s="33"/>
      <c r="F319" s="17"/>
      <c r="G319" s="26"/>
      <c r="H319" s="160" t="s">
        <v>670</v>
      </c>
    </row>
    <row r="320" spans="1:8" s="21" customFormat="1" ht="21.75" customHeight="1" x14ac:dyDescent="0.3">
      <c r="A320" s="36" t="s">
        <v>692</v>
      </c>
      <c r="B320" s="36"/>
      <c r="C320" s="36"/>
      <c r="D320" s="36"/>
      <c r="E320" s="33"/>
      <c r="F320" s="17"/>
      <c r="G320" s="26"/>
      <c r="H320" s="160" t="s">
        <v>670</v>
      </c>
    </row>
    <row r="321" spans="1:7" s="10" customFormat="1" x14ac:dyDescent="0.2">
      <c r="A321" s="84" t="s">
        <v>152</v>
      </c>
      <c r="B321" s="84"/>
      <c r="C321" s="84"/>
      <c r="D321" s="147"/>
      <c r="E321" s="71"/>
      <c r="F321" s="11"/>
      <c r="G321" s="77"/>
    </row>
    <row r="322" spans="1:7" s="10" customFormat="1" x14ac:dyDescent="0.2">
      <c r="A322" s="84" t="s">
        <v>435</v>
      </c>
      <c r="B322" s="84"/>
      <c r="C322" s="84"/>
      <c r="D322" s="147"/>
      <c r="E322" s="71"/>
      <c r="F322" s="11"/>
      <c r="G322" s="77"/>
    </row>
    <row r="331" spans="1:7" x14ac:dyDescent="0.2">
      <c r="G331" s="39">
        <v>55</v>
      </c>
    </row>
    <row r="338" spans="1:7" s="10" customFormat="1" x14ac:dyDescent="0.2">
      <c r="A338" s="84"/>
      <c r="B338" s="84"/>
      <c r="C338" s="84"/>
      <c r="D338" s="147"/>
      <c r="E338" s="71"/>
      <c r="F338" s="11"/>
      <c r="G338" s="77"/>
    </row>
    <row r="339" spans="1:7" s="10" customFormat="1" x14ac:dyDescent="0.2">
      <c r="A339" s="84"/>
      <c r="B339" s="84"/>
      <c r="C339" s="84"/>
      <c r="D339" s="147"/>
      <c r="E339" s="71"/>
      <c r="F339" s="11"/>
      <c r="G339" s="77"/>
    </row>
    <row r="340" spans="1:7" s="10" customFormat="1" x14ac:dyDescent="0.2">
      <c r="A340" s="84"/>
      <c r="B340" s="84"/>
      <c r="C340" s="84"/>
      <c r="D340" s="147"/>
      <c r="E340" s="71"/>
      <c r="F340" s="11"/>
      <c r="G340" s="77"/>
    </row>
    <row r="341" spans="1:7" s="10" customFormat="1" x14ac:dyDescent="0.2">
      <c r="A341" s="84"/>
      <c r="B341" s="84"/>
      <c r="C341" s="84"/>
      <c r="D341" s="147"/>
      <c r="E341" s="71"/>
      <c r="F341" s="11"/>
      <c r="G341" s="77"/>
    </row>
    <row r="342" spans="1:7" s="10" customFormat="1" x14ac:dyDescent="0.2">
      <c r="A342" s="84"/>
      <c r="B342" s="84"/>
      <c r="C342" s="84"/>
      <c r="D342" s="147"/>
      <c r="E342" s="71"/>
      <c r="F342" s="11"/>
      <c r="G342" s="77"/>
    </row>
    <row r="343" spans="1:7" s="10" customFormat="1" x14ac:dyDescent="0.2">
      <c r="A343" s="84"/>
      <c r="B343" s="84"/>
      <c r="C343" s="84"/>
      <c r="D343" s="147"/>
      <c r="E343" s="71"/>
      <c r="F343" s="11"/>
      <c r="G343" s="77"/>
    </row>
    <row r="344" spans="1:7" s="10" customFormat="1" x14ac:dyDescent="0.2">
      <c r="A344" s="84"/>
      <c r="B344" s="84"/>
      <c r="C344" s="84"/>
      <c r="D344" s="147"/>
      <c r="E344" s="71"/>
      <c r="F344" s="11"/>
      <c r="G344" s="77"/>
    </row>
    <row r="345" spans="1:7" s="10" customFormat="1" x14ac:dyDescent="0.2">
      <c r="A345" s="84"/>
      <c r="B345" s="84"/>
      <c r="C345" s="84"/>
      <c r="D345" s="147"/>
      <c r="E345" s="71"/>
      <c r="F345" s="11"/>
      <c r="G345" s="77"/>
    </row>
    <row r="346" spans="1:7" s="10" customFormat="1" x14ac:dyDescent="0.2">
      <c r="A346" s="84"/>
      <c r="B346" s="84"/>
      <c r="C346" s="84"/>
      <c r="D346" s="147"/>
      <c r="E346" s="71"/>
      <c r="F346" s="11"/>
      <c r="G346" s="77"/>
    </row>
    <row r="347" spans="1:7" s="10" customFormat="1" x14ac:dyDescent="0.2">
      <c r="A347" s="84"/>
      <c r="B347" s="84"/>
      <c r="C347" s="84"/>
      <c r="D347" s="147"/>
      <c r="E347" s="71"/>
      <c r="F347" s="11"/>
      <c r="G347" s="77"/>
    </row>
    <row r="348" spans="1:7" s="10" customFormat="1" x14ac:dyDescent="0.2">
      <c r="A348" s="84"/>
      <c r="B348" s="84"/>
      <c r="C348" s="84"/>
      <c r="D348" s="147"/>
      <c r="E348" s="71"/>
      <c r="F348" s="11"/>
      <c r="G348" s="77"/>
    </row>
    <row r="349" spans="1:7" s="10" customFormat="1" x14ac:dyDescent="0.2">
      <c r="A349" s="84"/>
      <c r="B349" s="84"/>
      <c r="C349" s="84"/>
      <c r="D349" s="147"/>
      <c r="E349" s="71"/>
      <c r="F349" s="11"/>
      <c r="G349" s="77">
        <v>56</v>
      </c>
    </row>
    <row r="350" spans="1:7" s="10" customFormat="1" x14ac:dyDescent="0.2">
      <c r="A350" s="84"/>
      <c r="B350" s="84"/>
      <c r="C350" s="84"/>
      <c r="D350" s="147"/>
      <c r="E350" s="71"/>
      <c r="F350" s="11"/>
      <c r="G350" s="77"/>
    </row>
    <row r="351" spans="1:7" s="10" customFormat="1" x14ac:dyDescent="0.2">
      <c r="A351" s="84"/>
      <c r="B351" s="84"/>
      <c r="C351" s="84"/>
      <c r="D351" s="147"/>
      <c r="E351" s="71"/>
      <c r="F351" s="11"/>
      <c r="G351" s="77"/>
    </row>
    <row r="352" spans="1:7" s="10" customFormat="1" x14ac:dyDescent="0.2">
      <c r="A352" s="84"/>
      <c r="B352" s="84"/>
      <c r="C352" s="84"/>
      <c r="D352" s="147"/>
      <c r="E352" s="71"/>
      <c r="F352" s="11"/>
      <c r="G352" s="77"/>
    </row>
    <row r="353" spans="1:7" s="10" customFormat="1" x14ac:dyDescent="0.2">
      <c r="A353" s="84"/>
      <c r="B353" s="84"/>
      <c r="C353" s="84"/>
      <c r="D353" s="147"/>
      <c r="E353" s="71"/>
      <c r="F353" s="11"/>
      <c r="G353" s="77">
        <v>1</v>
      </c>
    </row>
    <row r="354" spans="1:7" s="10" customFormat="1" x14ac:dyDescent="0.2">
      <c r="A354" s="84"/>
      <c r="B354" s="84"/>
      <c r="C354" s="84"/>
      <c r="D354" s="147"/>
      <c r="E354" s="71"/>
      <c r="F354" s="11"/>
      <c r="G354" s="77"/>
    </row>
    <row r="355" spans="1:7" s="10" customFormat="1" x14ac:dyDescent="0.2">
      <c r="A355" s="84"/>
      <c r="B355" s="84"/>
      <c r="C355" s="84"/>
      <c r="D355" s="147"/>
      <c r="E355" s="71"/>
      <c r="F355" s="11"/>
      <c r="G355" s="77"/>
    </row>
    <row r="356" spans="1:7" s="10" customFormat="1" x14ac:dyDescent="0.2">
      <c r="A356" s="84"/>
      <c r="B356" s="84"/>
      <c r="C356" s="84"/>
      <c r="D356" s="147"/>
      <c r="E356" s="71"/>
      <c r="F356" s="11"/>
      <c r="G356" s="77"/>
    </row>
    <row r="357" spans="1:7" s="10" customFormat="1" x14ac:dyDescent="0.2">
      <c r="A357" s="84"/>
      <c r="B357" s="84"/>
      <c r="C357" s="84"/>
      <c r="D357" s="36"/>
      <c r="E357" s="71"/>
      <c r="F357" s="11"/>
      <c r="G357" s="77"/>
    </row>
    <row r="358" spans="1:7" s="10" customFormat="1" x14ac:dyDescent="0.2">
      <c r="A358" s="84"/>
      <c r="B358" s="84"/>
      <c r="C358" s="84"/>
      <c r="D358" s="147"/>
      <c r="E358" s="71"/>
      <c r="F358" s="11"/>
      <c r="G358" s="77"/>
    </row>
    <row r="359" spans="1:7" s="10" customFormat="1" x14ac:dyDescent="0.2">
      <c r="A359" s="84"/>
      <c r="B359" s="84"/>
      <c r="C359" s="84"/>
      <c r="D359" s="147"/>
      <c r="E359" s="71"/>
      <c r="F359" s="11"/>
      <c r="G359" s="77"/>
    </row>
    <row r="360" spans="1:7" s="10" customFormat="1" x14ac:dyDescent="0.2">
      <c r="A360" s="84"/>
      <c r="B360" s="84"/>
      <c r="C360" s="79"/>
      <c r="D360" s="149"/>
      <c r="E360" s="143"/>
      <c r="F360" s="74"/>
      <c r="G360" s="77"/>
    </row>
    <row r="361" spans="1:7" s="10" customFormat="1" ht="21" customHeight="1" x14ac:dyDescent="0.2">
      <c r="A361" s="84"/>
      <c r="B361" s="84"/>
      <c r="C361" s="84"/>
      <c r="D361" s="33"/>
      <c r="E361" s="71"/>
      <c r="F361" s="11"/>
      <c r="G361" s="77"/>
    </row>
    <row r="362" spans="1:7" s="10" customFormat="1" x14ac:dyDescent="0.2">
      <c r="A362" s="84"/>
      <c r="B362" s="84"/>
      <c r="C362" s="84"/>
      <c r="D362" s="33"/>
      <c r="E362" s="71"/>
      <c r="F362" s="11"/>
      <c r="G362" s="77"/>
    </row>
    <row r="363" spans="1:7" s="10" customFormat="1" x14ac:dyDescent="0.2">
      <c r="A363" s="84"/>
      <c r="B363" s="84"/>
      <c r="C363" s="84"/>
      <c r="D363" s="147"/>
      <c r="E363" s="71"/>
      <c r="F363" s="11"/>
      <c r="G363" s="77"/>
    </row>
    <row r="364" spans="1:7" s="10" customFormat="1" x14ac:dyDescent="0.2">
      <c r="A364" s="84"/>
      <c r="B364" s="84"/>
      <c r="C364" s="84"/>
      <c r="D364" s="147"/>
      <c r="E364" s="71"/>
      <c r="F364" s="11"/>
      <c r="G364" s="77"/>
    </row>
    <row r="365" spans="1:7" s="10" customFormat="1" x14ac:dyDescent="0.2">
      <c r="A365" s="84"/>
      <c r="B365" s="84"/>
      <c r="C365" s="84"/>
      <c r="D365" s="33"/>
      <c r="E365" s="71"/>
      <c r="F365" s="11"/>
      <c r="G365" s="77"/>
    </row>
    <row r="366" spans="1:7" s="27" customFormat="1" x14ac:dyDescent="0.2">
      <c r="A366" s="24"/>
      <c r="B366" s="146"/>
      <c r="C366" s="24"/>
      <c r="D366" s="31"/>
      <c r="F366" s="6"/>
      <c r="G366" s="39"/>
    </row>
    <row r="367" spans="1:7" s="27" customFormat="1" x14ac:dyDescent="0.2">
      <c r="A367" s="24"/>
      <c r="B367" s="36"/>
      <c r="C367" s="24"/>
      <c r="D367" s="149"/>
      <c r="F367" s="6"/>
      <c r="G367" s="39"/>
    </row>
    <row r="368" spans="1:7" x14ac:dyDescent="0.2">
      <c r="D368" s="33"/>
      <c r="E368" s="34"/>
      <c r="F368" s="11"/>
    </row>
    <row r="369" spans="4:9" x14ac:dyDescent="0.2">
      <c r="D369" s="33"/>
      <c r="F369" s="11"/>
    </row>
    <row r="370" spans="4:9" x14ac:dyDescent="0.2">
      <c r="D370" s="33"/>
      <c r="E370" s="34"/>
      <c r="F370" s="11"/>
    </row>
    <row r="371" spans="4:9" x14ac:dyDescent="0.2">
      <c r="D371" s="33"/>
      <c r="E371" s="34"/>
      <c r="F371" s="11"/>
    </row>
    <row r="372" spans="4:9" x14ac:dyDescent="0.2">
      <c r="D372" s="33"/>
      <c r="E372" s="34"/>
      <c r="F372" s="11"/>
    </row>
    <row r="373" spans="4:9" x14ac:dyDescent="0.2">
      <c r="D373" s="33"/>
      <c r="E373" s="34"/>
      <c r="F373" s="11"/>
    </row>
    <row r="374" spans="4:9" x14ac:dyDescent="0.2">
      <c r="D374" s="33"/>
      <c r="E374" s="34"/>
      <c r="F374" s="11"/>
    </row>
    <row r="375" spans="4:9" x14ac:dyDescent="0.2">
      <c r="D375" s="33"/>
      <c r="E375" s="34"/>
      <c r="F375" s="11"/>
    </row>
    <row r="376" spans="4:9" x14ac:dyDescent="0.2">
      <c r="D376" s="33"/>
      <c r="E376" s="34"/>
      <c r="F376" s="11"/>
    </row>
    <row r="377" spans="4:9" x14ac:dyDescent="0.2">
      <c r="D377" s="33"/>
      <c r="E377" s="34"/>
      <c r="F377" s="11"/>
    </row>
    <row r="378" spans="4:9" x14ac:dyDescent="0.2">
      <c r="E378" s="34"/>
      <c r="F378" s="11"/>
    </row>
    <row r="379" spans="4:9" x14ac:dyDescent="0.2">
      <c r="D379" s="33"/>
      <c r="E379" s="34"/>
      <c r="F379" s="11"/>
    </row>
    <row r="380" spans="4:9" x14ac:dyDescent="0.2">
      <c r="D380" s="33"/>
      <c r="E380" s="34"/>
      <c r="F380" s="11"/>
      <c r="I380" s="124"/>
    </row>
    <row r="381" spans="4:9" x14ac:dyDescent="0.2">
      <c r="D381" s="33"/>
      <c r="E381" s="34"/>
      <c r="F381" s="11"/>
      <c r="I381" s="29"/>
    </row>
    <row r="382" spans="4:9" x14ac:dyDescent="0.2">
      <c r="D382" s="33"/>
      <c r="E382" s="34"/>
      <c r="F382" s="11"/>
      <c r="I382" s="29"/>
    </row>
    <row r="383" spans="4:9" x14ac:dyDescent="0.2">
      <c r="D383" s="33"/>
      <c r="E383" s="34"/>
      <c r="F383" s="11"/>
      <c r="I383" s="29"/>
    </row>
    <row r="384" spans="4:9" x14ac:dyDescent="0.2">
      <c r="D384" s="33"/>
      <c r="E384" s="34"/>
      <c r="F384" s="11"/>
      <c r="I384" s="29"/>
    </row>
    <row r="385" spans="4:9" x14ac:dyDescent="0.2">
      <c r="D385" s="33"/>
      <c r="E385" s="34"/>
      <c r="F385" s="11"/>
      <c r="I385" s="29"/>
    </row>
    <row r="386" spans="4:9" x14ac:dyDescent="0.2">
      <c r="E386" s="34"/>
      <c r="F386" s="11"/>
      <c r="I386" s="29"/>
    </row>
    <row r="387" spans="4:9" x14ac:dyDescent="0.2">
      <c r="E387" s="34"/>
      <c r="F387" s="11"/>
      <c r="I387" s="29"/>
    </row>
    <row r="388" spans="4:9" x14ac:dyDescent="0.2">
      <c r="D388" s="33"/>
      <c r="E388" s="34"/>
      <c r="F388" s="11"/>
      <c r="I388" s="29"/>
    </row>
    <row r="389" spans="4:9" x14ac:dyDescent="0.2">
      <c r="E389" s="34"/>
      <c r="F389" s="11"/>
      <c r="I389" s="29"/>
    </row>
    <row r="390" spans="4:9" x14ac:dyDescent="0.2">
      <c r="E390" s="34"/>
      <c r="F390" s="11"/>
      <c r="I390" s="29"/>
    </row>
    <row r="391" spans="4:9" x14ac:dyDescent="0.2">
      <c r="D391" s="33"/>
      <c r="E391" s="34"/>
      <c r="F391" s="11"/>
      <c r="I391" s="29"/>
    </row>
    <row r="392" spans="4:9" x14ac:dyDescent="0.2">
      <c r="D392" s="33"/>
      <c r="E392" s="34"/>
      <c r="F392" s="11"/>
      <c r="I392" s="29"/>
    </row>
    <row r="393" spans="4:9" x14ac:dyDescent="0.2">
      <c r="E393" s="34"/>
      <c r="F393" s="11"/>
      <c r="I393" s="29"/>
    </row>
    <row r="394" spans="4:9" x14ac:dyDescent="0.2">
      <c r="E394" s="34"/>
      <c r="F394" s="11"/>
      <c r="I394" s="29"/>
    </row>
    <row r="395" spans="4:9" x14ac:dyDescent="0.2">
      <c r="E395" s="34"/>
      <c r="F395" s="11"/>
      <c r="I395" s="29"/>
    </row>
    <row r="396" spans="4:9" x14ac:dyDescent="0.2">
      <c r="E396" s="34"/>
      <c r="F396" s="11"/>
      <c r="I396" s="29"/>
    </row>
    <row r="397" spans="4:9" x14ac:dyDescent="0.2">
      <c r="D397" s="33"/>
      <c r="E397" s="34"/>
      <c r="F397" s="11"/>
      <c r="I397" s="29"/>
    </row>
    <row r="398" spans="4:9" x14ac:dyDescent="0.2">
      <c r="E398" s="34"/>
      <c r="F398" s="11"/>
    </row>
    <row r="399" spans="4:9" x14ac:dyDescent="0.2">
      <c r="E399" s="34"/>
      <c r="F399" s="11"/>
    </row>
    <row r="400" spans="4:9" x14ac:dyDescent="0.2">
      <c r="E400" s="34"/>
      <c r="F400" s="11"/>
    </row>
    <row r="401" spans="5:6" x14ac:dyDescent="0.2">
      <c r="E401" s="34"/>
      <c r="F401" s="11"/>
    </row>
  </sheetData>
  <mergeCells count="6">
    <mergeCell ref="D8:F8"/>
    <mergeCell ref="D1:G1"/>
    <mergeCell ref="D2:G2"/>
    <mergeCell ref="D3:G3"/>
    <mergeCell ref="D4:G4"/>
    <mergeCell ref="A6:G6"/>
  </mergeCells>
  <conditionalFormatting sqref="E365 E277 E199 E224 E338:E359 E262:E272 E187:E192 E310:E311 E245:E249 E226:E239 E279:E287 E202:E214">
    <cfRule type="expression" priority="71" stopIfTrue="1">
      <formula>"12E/G12"</formula>
    </cfRule>
  </conditionalFormatting>
  <conditionalFormatting sqref="E225">
    <cfRule type="expression" priority="70" stopIfTrue="1">
      <formula>"12E/G12"</formula>
    </cfRule>
  </conditionalFormatting>
  <conditionalFormatting sqref="E260">
    <cfRule type="expression" priority="68" stopIfTrue="1">
      <formula>"12E/G12"</formula>
    </cfRule>
  </conditionalFormatting>
  <conditionalFormatting sqref="E165">
    <cfRule type="expression" priority="66" stopIfTrue="1">
      <formula>"12E/G12"</formula>
    </cfRule>
  </conditionalFormatting>
  <conditionalFormatting sqref="E164 E166:E171">
    <cfRule type="expression" priority="67" stopIfTrue="1">
      <formula>"12E/G12"</formula>
    </cfRule>
  </conditionalFormatting>
  <conditionalFormatting sqref="E198">
    <cfRule type="expression" priority="63" stopIfTrue="1">
      <formula>"12E/G12"</formula>
    </cfRule>
  </conditionalFormatting>
  <conditionalFormatting sqref="E261">
    <cfRule type="expression" priority="60" stopIfTrue="1">
      <formula>"12E/G12"</formula>
    </cfRule>
  </conditionalFormatting>
  <conditionalFormatting sqref="E361:E363">
    <cfRule type="expression" priority="57" stopIfTrue="1">
      <formula>"12E/G12"</formula>
    </cfRule>
  </conditionalFormatting>
  <conditionalFormatting sqref="E276">
    <cfRule type="expression" priority="55" stopIfTrue="1">
      <formula>"12E/G12"</formula>
    </cfRule>
  </conditionalFormatting>
  <conditionalFormatting sqref="E364">
    <cfRule type="expression" priority="51" stopIfTrue="1">
      <formula>"12E/G12"</formula>
    </cfRule>
  </conditionalFormatting>
  <conditionalFormatting sqref="E177:E179">
    <cfRule type="expression" priority="46" stopIfTrue="1">
      <formula>"12E/G12"</formula>
    </cfRule>
  </conditionalFormatting>
  <conditionalFormatting sqref="E254:E259">
    <cfRule type="expression" priority="42" stopIfTrue="1">
      <formula>"12E/G12"</formula>
    </cfRule>
  </conditionalFormatting>
  <conditionalFormatting sqref="E243">
    <cfRule type="expression" priority="39" stopIfTrue="1">
      <formula>"12E/G12"</formula>
    </cfRule>
  </conditionalFormatting>
  <conditionalFormatting sqref="E244">
    <cfRule type="expression" priority="40" stopIfTrue="1">
      <formula>"12E/G12"</formula>
    </cfRule>
  </conditionalFormatting>
  <conditionalFormatting sqref="E253">
    <cfRule type="expression" priority="41" stopIfTrue="1">
      <formula>"12E/G12"</formula>
    </cfRule>
  </conditionalFormatting>
  <conditionalFormatting sqref="E219:E223">
    <cfRule type="expression" priority="38" stopIfTrue="1">
      <formula>"12E/G12"</formula>
    </cfRule>
  </conditionalFormatting>
  <conditionalFormatting sqref="E197">
    <cfRule type="expression" priority="36" stopIfTrue="1">
      <formula>"12E/G12"</formula>
    </cfRule>
  </conditionalFormatting>
  <conditionalFormatting sqref="E218">
    <cfRule type="expression" priority="37" stopIfTrue="1">
      <formula>"12E/G12"</formula>
    </cfRule>
  </conditionalFormatting>
  <conditionalFormatting sqref="E196">
    <cfRule type="expression" priority="35" stopIfTrue="1">
      <formula>"12E/G12"</formula>
    </cfRule>
  </conditionalFormatting>
  <conditionalFormatting sqref="E186">
    <cfRule type="expression" priority="32" stopIfTrue="1">
      <formula>"12E/G12"</formula>
    </cfRule>
  </conditionalFormatting>
  <conditionalFormatting sqref="E185">
    <cfRule type="expression" priority="31" stopIfTrue="1">
      <formula>"12E/G12"</formula>
    </cfRule>
  </conditionalFormatting>
  <conditionalFormatting sqref="E174">
    <cfRule type="expression" priority="29" stopIfTrue="1">
      <formula>"12E/G12"</formula>
    </cfRule>
  </conditionalFormatting>
  <conditionalFormatting sqref="E111">
    <cfRule type="expression" priority="27" stopIfTrue="1">
      <formula>"12E/G12"</formula>
    </cfRule>
  </conditionalFormatting>
  <conditionalFormatting sqref="E112">
    <cfRule type="expression" priority="28" stopIfTrue="1">
      <formula>"12E/G12"</formula>
    </cfRule>
  </conditionalFormatting>
  <conditionalFormatting sqref="E96">
    <cfRule type="expression" priority="25" stopIfTrue="1">
      <formula>"12E/G12"</formula>
    </cfRule>
  </conditionalFormatting>
  <conditionalFormatting sqref="E175">
    <cfRule type="expression" priority="30" stopIfTrue="1">
      <formula>"12E/G12"</formula>
    </cfRule>
  </conditionalFormatting>
  <conditionalFormatting sqref="E87">
    <cfRule type="expression" priority="21" stopIfTrue="1">
      <formula>"12E/G12"</formula>
    </cfRule>
  </conditionalFormatting>
  <conditionalFormatting sqref="E97">
    <cfRule type="expression" priority="26" stopIfTrue="1">
      <formula>"12E/G12"</formula>
    </cfRule>
  </conditionalFormatting>
  <conditionalFormatting sqref="E88">
    <cfRule type="expression" priority="22" stopIfTrue="1">
      <formula>"12E/G12"</formula>
    </cfRule>
  </conditionalFormatting>
  <conditionalFormatting sqref="E176">
    <cfRule type="expression" priority="20" stopIfTrue="1">
      <formula>"12E/G12"</formula>
    </cfRule>
  </conditionalFormatting>
  <conditionalFormatting sqref="E109:E110">
    <cfRule type="expression" priority="19" stopIfTrue="1">
      <formula>"12E/G12"</formula>
    </cfRule>
  </conditionalFormatting>
  <conditionalFormatting sqref="E297">
    <cfRule type="expression" priority="17" stopIfTrue="1">
      <formula>"12E/G12"</formula>
    </cfRule>
  </conditionalFormatting>
  <conditionalFormatting sqref="E296 E298:E305">
    <cfRule type="expression" priority="18" stopIfTrue="1">
      <formula>"12E/G12"</formula>
    </cfRule>
  </conditionalFormatting>
  <conditionalFormatting sqref="E309">
    <cfRule type="expression" priority="15" stopIfTrue="1">
      <formula>"12E/G12"</formula>
    </cfRule>
  </conditionalFormatting>
  <conditionalFormatting sqref="E292:E295">
    <cfRule type="expression" priority="14" stopIfTrue="1">
      <formula>"12E/G12"</formula>
    </cfRule>
  </conditionalFormatting>
  <conditionalFormatting sqref="E278">
    <cfRule type="expression" priority="13" stopIfTrue="1">
      <formula>"12E/G12"</formula>
    </cfRule>
  </conditionalFormatting>
  <conditionalFormatting sqref="E291">
    <cfRule type="expression" priority="11" stopIfTrue="1">
      <formula>"12E/G12"</formula>
    </cfRule>
  </conditionalFormatting>
  <conditionalFormatting sqref="E313">
    <cfRule type="expression" priority="6" stopIfTrue="1">
      <formula>"12E/G12"</formula>
    </cfRule>
  </conditionalFormatting>
  <conditionalFormatting sqref="E321">
    <cfRule type="expression" priority="4" stopIfTrue="1">
      <formula>"12E/G12"</formula>
    </cfRule>
  </conditionalFormatting>
  <conditionalFormatting sqref="E322">
    <cfRule type="expression" priority="5" stopIfTrue="1">
      <formula>"12E/G12"</formula>
    </cfRule>
  </conditionalFormatting>
  <conditionalFormatting sqref="E200:E201">
    <cfRule type="expression" priority="1" stopIfTrue="1">
      <formula>"12E/G12"</formula>
    </cfRule>
  </conditionalFormatting>
  <printOptions verticalCentered="1"/>
  <pageMargins left="1.1811023622047245" right="0.51181102362204722" top="0.51181102362204722" bottom="0.5118110236220472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0"/>
  <sheetViews>
    <sheetView view="pageBreakPreview" topLeftCell="A103" zoomScale="120" zoomScaleNormal="100" zoomScaleSheetLayoutView="120" workbookViewId="0">
      <selection activeCell="D173" sqref="D173:D175"/>
    </sheetView>
  </sheetViews>
  <sheetFormatPr defaultRowHeight="20.25" x14ac:dyDescent="0.3"/>
  <cols>
    <col min="1" max="1" width="2.25" style="21" customWidth="1"/>
    <col min="2" max="2" width="3" style="21" customWidth="1"/>
    <col min="3" max="3" width="2.5" style="21" customWidth="1"/>
    <col min="4" max="4" width="48.75" style="1" customWidth="1"/>
    <col min="5" max="5" width="6.375" style="84" customWidth="1"/>
    <col min="6" max="6" width="12" style="12" customWidth="1"/>
    <col min="7" max="7" width="4.75" style="26" customWidth="1"/>
    <col min="8" max="256" width="9" style="21"/>
    <col min="257" max="257" width="2.25" style="21" customWidth="1"/>
    <col min="258" max="258" width="3" style="21" customWidth="1"/>
    <col min="259" max="259" width="2.5" style="21" customWidth="1"/>
    <col min="260" max="260" width="45" style="21" customWidth="1"/>
    <col min="261" max="261" width="6.375" style="21" customWidth="1"/>
    <col min="262" max="262" width="12" style="21" customWidth="1"/>
    <col min="263" max="263" width="5" style="21" customWidth="1"/>
    <col min="264" max="512" width="9" style="21"/>
    <col min="513" max="513" width="2.25" style="21" customWidth="1"/>
    <col min="514" max="514" width="3" style="21" customWidth="1"/>
    <col min="515" max="515" width="2.5" style="21" customWidth="1"/>
    <col min="516" max="516" width="45" style="21" customWidth="1"/>
    <col min="517" max="517" width="6.375" style="21" customWidth="1"/>
    <col min="518" max="518" width="12" style="21" customWidth="1"/>
    <col min="519" max="519" width="5" style="21" customWidth="1"/>
    <col min="520" max="768" width="9" style="21"/>
    <col min="769" max="769" width="2.25" style="21" customWidth="1"/>
    <col min="770" max="770" width="3" style="21" customWidth="1"/>
    <col min="771" max="771" width="2.5" style="21" customWidth="1"/>
    <col min="772" max="772" width="45" style="21" customWidth="1"/>
    <col min="773" max="773" width="6.375" style="21" customWidth="1"/>
    <col min="774" max="774" width="12" style="21" customWidth="1"/>
    <col min="775" max="775" width="5" style="21" customWidth="1"/>
    <col min="776" max="1024" width="9" style="21"/>
    <col min="1025" max="1025" width="2.25" style="21" customWidth="1"/>
    <col min="1026" max="1026" width="3" style="21" customWidth="1"/>
    <col min="1027" max="1027" width="2.5" style="21" customWidth="1"/>
    <col min="1028" max="1028" width="45" style="21" customWidth="1"/>
    <col min="1029" max="1029" width="6.375" style="21" customWidth="1"/>
    <col min="1030" max="1030" width="12" style="21" customWidth="1"/>
    <col min="1031" max="1031" width="5" style="21" customWidth="1"/>
    <col min="1032" max="1280" width="9" style="21"/>
    <col min="1281" max="1281" width="2.25" style="21" customWidth="1"/>
    <col min="1282" max="1282" width="3" style="21" customWidth="1"/>
    <col min="1283" max="1283" width="2.5" style="21" customWidth="1"/>
    <col min="1284" max="1284" width="45" style="21" customWidth="1"/>
    <col min="1285" max="1285" width="6.375" style="21" customWidth="1"/>
    <col min="1286" max="1286" width="12" style="21" customWidth="1"/>
    <col min="1287" max="1287" width="5" style="21" customWidth="1"/>
    <col min="1288" max="1536" width="9" style="21"/>
    <col min="1537" max="1537" width="2.25" style="21" customWidth="1"/>
    <col min="1538" max="1538" width="3" style="21" customWidth="1"/>
    <col min="1539" max="1539" width="2.5" style="21" customWidth="1"/>
    <col min="1540" max="1540" width="45" style="21" customWidth="1"/>
    <col min="1541" max="1541" width="6.375" style="21" customWidth="1"/>
    <col min="1542" max="1542" width="12" style="21" customWidth="1"/>
    <col min="1543" max="1543" width="5" style="21" customWidth="1"/>
    <col min="1544" max="1792" width="9" style="21"/>
    <col min="1793" max="1793" width="2.25" style="21" customWidth="1"/>
    <col min="1794" max="1794" width="3" style="21" customWidth="1"/>
    <col min="1795" max="1795" width="2.5" style="21" customWidth="1"/>
    <col min="1796" max="1796" width="45" style="21" customWidth="1"/>
    <col min="1797" max="1797" width="6.375" style="21" customWidth="1"/>
    <col min="1798" max="1798" width="12" style="21" customWidth="1"/>
    <col min="1799" max="1799" width="5" style="21" customWidth="1"/>
    <col min="1800" max="2048" width="9" style="21"/>
    <col min="2049" max="2049" width="2.25" style="21" customWidth="1"/>
    <col min="2050" max="2050" width="3" style="21" customWidth="1"/>
    <col min="2051" max="2051" width="2.5" style="21" customWidth="1"/>
    <col min="2052" max="2052" width="45" style="21" customWidth="1"/>
    <col min="2053" max="2053" width="6.375" style="21" customWidth="1"/>
    <col min="2054" max="2054" width="12" style="21" customWidth="1"/>
    <col min="2055" max="2055" width="5" style="21" customWidth="1"/>
    <col min="2056" max="2304" width="9" style="21"/>
    <col min="2305" max="2305" width="2.25" style="21" customWidth="1"/>
    <col min="2306" max="2306" width="3" style="21" customWidth="1"/>
    <col min="2307" max="2307" width="2.5" style="21" customWidth="1"/>
    <col min="2308" max="2308" width="45" style="21" customWidth="1"/>
    <col min="2309" max="2309" width="6.375" style="21" customWidth="1"/>
    <col min="2310" max="2310" width="12" style="21" customWidth="1"/>
    <col min="2311" max="2311" width="5" style="21" customWidth="1"/>
    <col min="2312" max="2560" width="9" style="21"/>
    <col min="2561" max="2561" width="2.25" style="21" customWidth="1"/>
    <col min="2562" max="2562" width="3" style="21" customWidth="1"/>
    <col min="2563" max="2563" width="2.5" style="21" customWidth="1"/>
    <col min="2564" max="2564" width="45" style="21" customWidth="1"/>
    <col min="2565" max="2565" width="6.375" style="21" customWidth="1"/>
    <col min="2566" max="2566" width="12" style="21" customWidth="1"/>
    <col min="2567" max="2567" width="5" style="21" customWidth="1"/>
    <col min="2568" max="2816" width="9" style="21"/>
    <col min="2817" max="2817" width="2.25" style="21" customWidth="1"/>
    <col min="2818" max="2818" width="3" style="21" customWidth="1"/>
    <col min="2819" max="2819" width="2.5" style="21" customWidth="1"/>
    <col min="2820" max="2820" width="45" style="21" customWidth="1"/>
    <col min="2821" max="2821" width="6.375" style="21" customWidth="1"/>
    <col min="2822" max="2822" width="12" style="21" customWidth="1"/>
    <col min="2823" max="2823" width="5" style="21" customWidth="1"/>
    <col min="2824" max="3072" width="9" style="21"/>
    <col min="3073" max="3073" width="2.25" style="21" customWidth="1"/>
    <col min="3074" max="3074" width="3" style="21" customWidth="1"/>
    <col min="3075" max="3075" width="2.5" style="21" customWidth="1"/>
    <col min="3076" max="3076" width="45" style="21" customWidth="1"/>
    <col min="3077" max="3077" width="6.375" style="21" customWidth="1"/>
    <col min="3078" max="3078" width="12" style="21" customWidth="1"/>
    <col min="3079" max="3079" width="5" style="21" customWidth="1"/>
    <col min="3080" max="3328" width="9" style="21"/>
    <col min="3329" max="3329" width="2.25" style="21" customWidth="1"/>
    <col min="3330" max="3330" width="3" style="21" customWidth="1"/>
    <col min="3331" max="3331" width="2.5" style="21" customWidth="1"/>
    <col min="3332" max="3332" width="45" style="21" customWidth="1"/>
    <col min="3333" max="3333" width="6.375" style="21" customWidth="1"/>
    <col min="3334" max="3334" width="12" style="21" customWidth="1"/>
    <col min="3335" max="3335" width="5" style="21" customWidth="1"/>
    <col min="3336" max="3584" width="9" style="21"/>
    <col min="3585" max="3585" width="2.25" style="21" customWidth="1"/>
    <col min="3586" max="3586" width="3" style="21" customWidth="1"/>
    <col min="3587" max="3587" width="2.5" style="21" customWidth="1"/>
    <col min="3588" max="3588" width="45" style="21" customWidth="1"/>
    <col min="3589" max="3589" width="6.375" style="21" customWidth="1"/>
    <col min="3590" max="3590" width="12" style="21" customWidth="1"/>
    <col min="3591" max="3591" width="5" style="21" customWidth="1"/>
    <col min="3592" max="3840" width="9" style="21"/>
    <col min="3841" max="3841" width="2.25" style="21" customWidth="1"/>
    <col min="3842" max="3842" width="3" style="21" customWidth="1"/>
    <col min="3843" max="3843" width="2.5" style="21" customWidth="1"/>
    <col min="3844" max="3844" width="45" style="21" customWidth="1"/>
    <col min="3845" max="3845" width="6.375" style="21" customWidth="1"/>
    <col min="3846" max="3846" width="12" style="21" customWidth="1"/>
    <col min="3847" max="3847" width="5" style="21" customWidth="1"/>
    <col min="3848" max="4096" width="9" style="21"/>
    <col min="4097" max="4097" width="2.25" style="21" customWidth="1"/>
    <col min="4098" max="4098" width="3" style="21" customWidth="1"/>
    <col min="4099" max="4099" width="2.5" style="21" customWidth="1"/>
    <col min="4100" max="4100" width="45" style="21" customWidth="1"/>
    <col min="4101" max="4101" width="6.375" style="21" customWidth="1"/>
    <col min="4102" max="4102" width="12" style="21" customWidth="1"/>
    <col min="4103" max="4103" width="5" style="21" customWidth="1"/>
    <col min="4104" max="4352" width="9" style="21"/>
    <col min="4353" max="4353" width="2.25" style="21" customWidth="1"/>
    <col min="4354" max="4354" width="3" style="21" customWidth="1"/>
    <col min="4355" max="4355" width="2.5" style="21" customWidth="1"/>
    <col min="4356" max="4356" width="45" style="21" customWidth="1"/>
    <col min="4357" max="4357" width="6.375" style="21" customWidth="1"/>
    <col min="4358" max="4358" width="12" style="21" customWidth="1"/>
    <col min="4359" max="4359" width="5" style="21" customWidth="1"/>
    <col min="4360" max="4608" width="9" style="21"/>
    <col min="4609" max="4609" width="2.25" style="21" customWidth="1"/>
    <col min="4610" max="4610" width="3" style="21" customWidth="1"/>
    <col min="4611" max="4611" width="2.5" style="21" customWidth="1"/>
    <col min="4612" max="4612" width="45" style="21" customWidth="1"/>
    <col min="4613" max="4613" width="6.375" style="21" customWidth="1"/>
    <col min="4614" max="4614" width="12" style="21" customWidth="1"/>
    <col min="4615" max="4615" width="5" style="21" customWidth="1"/>
    <col min="4616" max="4864" width="9" style="21"/>
    <col min="4865" max="4865" width="2.25" style="21" customWidth="1"/>
    <col min="4866" max="4866" width="3" style="21" customWidth="1"/>
    <col min="4867" max="4867" width="2.5" style="21" customWidth="1"/>
    <col min="4868" max="4868" width="45" style="21" customWidth="1"/>
    <col min="4869" max="4869" width="6.375" style="21" customWidth="1"/>
    <col min="4870" max="4870" width="12" style="21" customWidth="1"/>
    <col min="4871" max="4871" width="5" style="21" customWidth="1"/>
    <col min="4872" max="5120" width="9" style="21"/>
    <col min="5121" max="5121" width="2.25" style="21" customWidth="1"/>
    <col min="5122" max="5122" width="3" style="21" customWidth="1"/>
    <col min="5123" max="5123" width="2.5" style="21" customWidth="1"/>
    <col min="5124" max="5124" width="45" style="21" customWidth="1"/>
    <col min="5125" max="5125" width="6.375" style="21" customWidth="1"/>
    <col min="5126" max="5126" width="12" style="21" customWidth="1"/>
    <col min="5127" max="5127" width="5" style="21" customWidth="1"/>
    <col min="5128" max="5376" width="9" style="21"/>
    <col min="5377" max="5377" width="2.25" style="21" customWidth="1"/>
    <col min="5378" max="5378" width="3" style="21" customWidth="1"/>
    <col min="5379" max="5379" width="2.5" style="21" customWidth="1"/>
    <col min="5380" max="5380" width="45" style="21" customWidth="1"/>
    <col min="5381" max="5381" width="6.375" style="21" customWidth="1"/>
    <col min="5382" max="5382" width="12" style="21" customWidth="1"/>
    <col min="5383" max="5383" width="5" style="21" customWidth="1"/>
    <col min="5384" max="5632" width="9" style="21"/>
    <col min="5633" max="5633" width="2.25" style="21" customWidth="1"/>
    <col min="5634" max="5634" width="3" style="21" customWidth="1"/>
    <col min="5635" max="5635" width="2.5" style="21" customWidth="1"/>
    <col min="5636" max="5636" width="45" style="21" customWidth="1"/>
    <col min="5637" max="5637" width="6.375" style="21" customWidth="1"/>
    <col min="5638" max="5638" width="12" style="21" customWidth="1"/>
    <col min="5639" max="5639" width="5" style="21" customWidth="1"/>
    <col min="5640" max="5888" width="9" style="21"/>
    <col min="5889" max="5889" width="2.25" style="21" customWidth="1"/>
    <col min="5890" max="5890" width="3" style="21" customWidth="1"/>
    <col min="5891" max="5891" width="2.5" style="21" customWidth="1"/>
    <col min="5892" max="5892" width="45" style="21" customWidth="1"/>
    <col min="5893" max="5893" width="6.375" style="21" customWidth="1"/>
    <col min="5894" max="5894" width="12" style="21" customWidth="1"/>
    <col min="5895" max="5895" width="5" style="21" customWidth="1"/>
    <col min="5896" max="6144" width="9" style="21"/>
    <col min="6145" max="6145" width="2.25" style="21" customWidth="1"/>
    <col min="6146" max="6146" width="3" style="21" customWidth="1"/>
    <col min="6147" max="6147" width="2.5" style="21" customWidth="1"/>
    <col min="6148" max="6148" width="45" style="21" customWidth="1"/>
    <col min="6149" max="6149" width="6.375" style="21" customWidth="1"/>
    <col min="6150" max="6150" width="12" style="21" customWidth="1"/>
    <col min="6151" max="6151" width="5" style="21" customWidth="1"/>
    <col min="6152" max="6400" width="9" style="21"/>
    <col min="6401" max="6401" width="2.25" style="21" customWidth="1"/>
    <col min="6402" max="6402" width="3" style="21" customWidth="1"/>
    <col min="6403" max="6403" width="2.5" style="21" customWidth="1"/>
    <col min="6404" max="6404" width="45" style="21" customWidth="1"/>
    <col min="6405" max="6405" width="6.375" style="21" customWidth="1"/>
    <col min="6406" max="6406" width="12" style="21" customWidth="1"/>
    <col min="6407" max="6407" width="5" style="21" customWidth="1"/>
    <col min="6408" max="6656" width="9" style="21"/>
    <col min="6657" max="6657" width="2.25" style="21" customWidth="1"/>
    <col min="6658" max="6658" width="3" style="21" customWidth="1"/>
    <col min="6659" max="6659" width="2.5" style="21" customWidth="1"/>
    <col min="6660" max="6660" width="45" style="21" customWidth="1"/>
    <col min="6661" max="6661" width="6.375" style="21" customWidth="1"/>
    <col min="6662" max="6662" width="12" style="21" customWidth="1"/>
    <col min="6663" max="6663" width="5" style="21" customWidth="1"/>
    <col min="6664" max="6912" width="9" style="21"/>
    <col min="6913" max="6913" width="2.25" style="21" customWidth="1"/>
    <col min="6914" max="6914" width="3" style="21" customWidth="1"/>
    <col min="6915" max="6915" width="2.5" style="21" customWidth="1"/>
    <col min="6916" max="6916" width="45" style="21" customWidth="1"/>
    <col min="6917" max="6917" width="6.375" style="21" customWidth="1"/>
    <col min="6918" max="6918" width="12" style="21" customWidth="1"/>
    <col min="6919" max="6919" width="5" style="21" customWidth="1"/>
    <col min="6920" max="7168" width="9" style="21"/>
    <col min="7169" max="7169" width="2.25" style="21" customWidth="1"/>
    <col min="7170" max="7170" width="3" style="21" customWidth="1"/>
    <col min="7171" max="7171" width="2.5" style="21" customWidth="1"/>
    <col min="7172" max="7172" width="45" style="21" customWidth="1"/>
    <col min="7173" max="7173" width="6.375" style="21" customWidth="1"/>
    <col min="7174" max="7174" width="12" style="21" customWidth="1"/>
    <col min="7175" max="7175" width="5" style="21" customWidth="1"/>
    <col min="7176" max="7424" width="9" style="21"/>
    <col min="7425" max="7425" width="2.25" style="21" customWidth="1"/>
    <col min="7426" max="7426" width="3" style="21" customWidth="1"/>
    <col min="7427" max="7427" width="2.5" style="21" customWidth="1"/>
    <col min="7428" max="7428" width="45" style="21" customWidth="1"/>
    <col min="7429" max="7429" width="6.375" style="21" customWidth="1"/>
    <col min="7430" max="7430" width="12" style="21" customWidth="1"/>
    <col min="7431" max="7431" width="5" style="21" customWidth="1"/>
    <col min="7432" max="7680" width="9" style="21"/>
    <col min="7681" max="7681" width="2.25" style="21" customWidth="1"/>
    <col min="7682" max="7682" width="3" style="21" customWidth="1"/>
    <col min="7683" max="7683" width="2.5" style="21" customWidth="1"/>
    <col min="7684" max="7684" width="45" style="21" customWidth="1"/>
    <col min="7685" max="7685" width="6.375" style="21" customWidth="1"/>
    <col min="7686" max="7686" width="12" style="21" customWidth="1"/>
    <col min="7687" max="7687" width="5" style="21" customWidth="1"/>
    <col min="7688" max="7936" width="9" style="21"/>
    <col min="7937" max="7937" width="2.25" style="21" customWidth="1"/>
    <col min="7938" max="7938" width="3" style="21" customWidth="1"/>
    <col min="7939" max="7939" width="2.5" style="21" customWidth="1"/>
    <col min="7940" max="7940" width="45" style="21" customWidth="1"/>
    <col min="7941" max="7941" width="6.375" style="21" customWidth="1"/>
    <col min="7942" max="7942" width="12" style="21" customWidth="1"/>
    <col min="7943" max="7943" width="5" style="21" customWidth="1"/>
    <col min="7944" max="8192" width="9" style="21"/>
    <col min="8193" max="8193" width="2.25" style="21" customWidth="1"/>
    <col min="8194" max="8194" width="3" style="21" customWidth="1"/>
    <col min="8195" max="8195" width="2.5" style="21" customWidth="1"/>
    <col min="8196" max="8196" width="45" style="21" customWidth="1"/>
    <col min="8197" max="8197" width="6.375" style="21" customWidth="1"/>
    <col min="8198" max="8198" width="12" style="21" customWidth="1"/>
    <col min="8199" max="8199" width="5" style="21" customWidth="1"/>
    <col min="8200" max="8448" width="9" style="21"/>
    <col min="8449" max="8449" width="2.25" style="21" customWidth="1"/>
    <col min="8450" max="8450" width="3" style="21" customWidth="1"/>
    <col min="8451" max="8451" width="2.5" style="21" customWidth="1"/>
    <col min="8452" max="8452" width="45" style="21" customWidth="1"/>
    <col min="8453" max="8453" width="6.375" style="21" customWidth="1"/>
    <col min="8454" max="8454" width="12" style="21" customWidth="1"/>
    <col min="8455" max="8455" width="5" style="21" customWidth="1"/>
    <col min="8456" max="8704" width="9" style="21"/>
    <col min="8705" max="8705" width="2.25" style="21" customWidth="1"/>
    <col min="8706" max="8706" width="3" style="21" customWidth="1"/>
    <col min="8707" max="8707" width="2.5" style="21" customWidth="1"/>
    <col min="8708" max="8708" width="45" style="21" customWidth="1"/>
    <col min="8709" max="8709" width="6.375" style="21" customWidth="1"/>
    <col min="8710" max="8710" width="12" style="21" customWidth="1"/>
    <col min="8711" max="8711" width="5" style="21" customWidth="1"/>
    <col min="8712" max="8960" width="9" style="21"/>
    <col min="8961" max="8961" width="2.25" style="21" customWidth="1"/>
    <col min="8962" max="8962" width="3" style="21" customWidth="1"/>
    <col min="8963" max="8963" width="2.5" style="21" customWidth="1"/>
    <col min="8964" max="8964" width="45" style="21" customWidth="1"/>
    <col min="8965" max="8965" width="6.375" style="21" customWidth="1"/>
    <col min="8966" max="8966" width="12" style="21" customWidth="1"/>
    <col min="8967" max="8967" width="5" style="21" customWidth="1"/>
    <col min="8968" max="9216" width="9" style="21"/>
    <col min="9217" max="9217" width="2.25" style="21" customWidth="1"/>
    <col min="9218" max="9218" width="3" style="21" customWidth="1"/>
    <col min="9219" max="9219" width="2.5" style="21" customWidth="1"/>
    <col min="9220" max="9220" width="45" style="21" customWidth="1"/>
    <col min="9221" max="9221" width="6.375" style="21" customWidth="1"/>
    <col min="9222" max="9222" width="12" style="21" customWidth="1"/>
    <col min="9223" max="9223" width="5" style="21" customWidth="1"/>
    <col min="9224" max="9472" width="9" style="21"/>
    <col min="9473" max="9473" width="2.25" style="21" customWidth="1"/>
    <col min="9474" max="9474" width="3" style="21" customWidth="1"/>
    <col min="9475" max="9475" width="2.5" style="21" customWidth="1"/>
    <col min="9476" max="9476" width="45" style="21" customWidth="1"/>
    <col min="9477" max="9477" width="6.375" style="21" customWidth="1"/>
    <col min="9478" max="9478" width="12" style="21" customWidth="1"/>
    <col min="9479" max="9479" width="5" style="21" customWidth="1"/>
    <col min="9480" max="9728" width="9" style="21"/>
    <col min="9729" max="9729" width="2.25" style="21" customWidth="1"/>
    <col min="9730" max="9730" width="3" style="21" customWidth="1"/>
    <col min="9731" max="9731" width="2.5" style="21" customWidth="1"/>
    <col min="9732" max="9732" width="45" style="21" customWidth="1"/>
    <col min="9733" max="9733" width="6.375" style="21" customWidth="1"/>
    <col min="9734" max="9734" width="12" style="21" customWidth="1"/>
    <col min="9735" max="9735" width="5" style="21" customWidth="1"/>
    <col min="9736" max="9984" width="9" style="21"/>
    <col min="9985" max="9985" width="2.25" style="21" customWidth="1"/>
    <col min="9986" max="9986" width="3" style="21" customWidth="1"/>
    <col min="9987" max="9987" width="2.5" style="21" customWidth="1"/>
    <col min="9988" max="9988" width="45" style="21" customWidth="1"/>
    <col min="9989" max="9989" width="6.375" style="21" customWidth="1"/>
    <col min="9990" max="9990" width="12" style="21" customWidth="1"/>
    <col min="9991" max="9991" width="5" style="21" customWidth="1"/>
    <col min="9992" max="10240" width="9" style="21"/>
    <col min="10241" max="10241" width="2.25" style="21" customWidth="1"/>
    <col min="10242" max="10242" width="3" style="21" customWidth="1"/>
    <col min="10243" max="10243" width="2.5" style="21" customWidth="1"/>
    <col min="10244" max="10244" width="45" style="21" customWidth="1"/>
    <col min="10245" max="10245" width="6.375" style="21" customWidth="1"/>
    <col min="10246" max="10246" width="12" style="21" customWidth="1"/>
    <col min="10247" max="10247" width="5" style="21" customWidth="1"/>
    <col min="10248" max="10496" width="9" style="21"/>
    <col min="10497" max="10497" width="2.25" style="21" customWidth="1"/>
    <col min="10498" max="10498" width="3" style="21" customWidth="1"/>
    <col min="10499" max="10499" width="2.5" style="21" customWidth="1"/>
    <col min="10500" max="10500" width="45" style="21" customWidth="1"/>
    <col min="10501" max="10501" width="6.375" style="21" customWidth="1"/>
    <col min="10502" max="10502" width="12" style="21" customWidth="1"/>
    <col min="10503" max="10503" width="5" style="21" customWidth="1"/>
    <col min="10504" max="10752" width="9" style="21"/>
    <col min="10753" max="10753" width="2.25" style="21" customWidth="1"/>
    <col min="10754" max="10754" width="3" style="21" customWidth="1"/>
    <col min="10755" max="10755" width="2.5" style="21" customWidth="1"/>
    <col min="10756" max="10756" width="45" style="21" customWidth="1"/>
    <col min="10757" max="10757" width="6.375" style="21" customWidth="1"/>
    <col min="10758" max="10758" width="12" style="21" customWidth="1"/>
    <col min="10759" max="10759" width="5" style="21" customWidth="1"/>
    <col min="10760" max="11008" width="9" style="21"/>
    <col min="11009" max="11009" width="2.25" style="21" customWidth="1"/>
    <col min="11010" max="11010" width="3" style="21" customWidth="1"/>
    <col min="11011" max="11011" width="2.5" style="21" customWidth="1"/>
    <col min="11012" max="11012" width="45" style="21" customWidth="1"/>
    <col min="11013" max="11013" width="6.375" style="21" customWidth="1"/>
    <col min="11014" max="11014" width="12" style="21" customWidth="1"/>
    <col min="11015" max="11015" width="5" style="21" customWidth="1"/>
    <col min="11016" max="11264" width="9" style="21"/>
    <col min="11265" max="11265" width="2.25" style="21" customWidth="1"/>
    <col min="11266" max="11266" width="3" style="21" customWidth="1"/>
    <col min="11267" max="11267" width="2.5" style="21" customWidth="1"/>
    <col min="11268" max="11268" width="45" style="21" customWidth="1"/>
    <col min="11269" max="11269" width="6.375" style="21" customWidth="1"/>
    <col min="11270" max="11270" width="12" style="21" customWidth="1"/>
    <col min="11271" max="11271" width="5" style="21" customWidth="1"/>
    <col min="11272" max="11520" width="9" style="21"/>
    <col min="11521" max="11521" width="2.25" style="21" customWidth="1"/>
    <col min="11522" max="11522" width="3" style="21" customWidth="1"/>
    <col min="11523" max="11523" width="2.5" style="21" customWidth="1"/>
    <col min="11524" max="11524" width="45" style="21" customWidth="1"/>
    <col min="11525" max="11525" width="6.375" style="21" customWidth="1"/>
    <col min="11526" max="11526" width="12" style="21" customWidth="1"/>
    <col min="11527" max="11527" width="5" style="21" customWidth="1"/>
    <col min="11528" max="11776" width="9" style="21"/>
    <col min="11777" max="11777" width="2.25" style="21" customWidth="1"/>
    <col min="11778" max="11778" width="3" style="21" customWidth="1"/>
    <col min="11779" max="11779" width="2.5" style="21" customWidth="1"/>
    <col min="11780" max="11780" width="45" style="21" customWidth="1"/>
    <col min="11781" max="11781" width="6.375" style="21" customWidth="1"/>
    <col min="11782" max="11782" width="12" style="21" customWidth="1"/>
    <col min="11783" max="11783" width="5" style="21" customWidth="1"/>
    <col min="11784" max="12032" width="9" style="21"/>
    <col min="12033" max="12033" width="2.25" style="21" customWidth="1"/>
    <col min="12034" max="12034" width="3" style="21" customWidth="1"/>
    <col min="12035" max="12035" width="2.5" style="21" customWidth="1"/>
    <col min="12036" max="12036" width="45" style="21" customWidth="1"/>
    <col min="12037" max="12037" width="6.375" style="21" customWidth="1"/>
    <col min="12038" max="12038" width="12" style="21" customWidth="1"/>
    <col min="12039" max="12039" width="5" style="21" customWidth="1"/>
    <col min="12040" max="12288" width="9" style="21"/>
    <col min="12289" max="12289" width="2.25" style="21" customWidth="1"/>
    <col min="12290" max="12290" width="3" style="21" customWidth="1"/>
    <col min="12291" max="12291" width="2.5" style="21" customWidth="1"/>
    <col min="12292" max="12292" width="45" style="21" customWidth="1"/>
    <col min="12293" max="12293" width="6.375" style="21" customWidth="1"/>
    <col min="12294" max="12294" width="12" style="21" customWidth="1"/>
    <col min="12295" max="12295" width="5" style="21" customWidth="1"/>
    <col min="12296" max="12544" width="9" style="21"/>
    <col min="12545" max="12545" width="2.25" style="21" customWidth="1"/>
    <col min="12546" max="12546" width="3" style="21" customWidth="1"/>
    <col min="12547" max="12547" width="2.5" style="21" customWidth="1"/>
    <col min="12548" max="12548" width="45" style="21" customWidth="1"/>
    <col min="12549" max="12549" width="6.375" style="21" customWidth="1"/>
    <col min="12550" max="12550" width="12" style="21" customWidth="1"/>
    <col min="12551" max="12551" width="5" style="21" customWidth="1"/>
    <col min="12552" max="12800" width="9" style="21"/>
    <col min="12801" max="12801" width="2.25" style="21" customWidth="1"/>
    <col min="12802" max="12802" width="3" style="21" customWidth="1"/>
    <col min="12803" max="12803" width="2.5" style="21" customWidth="1"/>
    <col min="12804" max="12804" width="45" style="21" customWidth="1"/>
    <col min="12805" max="12805" width="6.375" style="21" customWidth="1"/>
    <col min="12806" max="12806" width="12" style="21" customWidth="1"/>
    <col min="12807" max="12807" width="5" style="21" customWidth="1"/>
    <col min="12808" max="13056" width="9" style="21"/>
    <col min="13057" max="13057" width="2.25" style="21" customWidth="1"/>
    <col min="13058" max="13058" width="3" style="21" customWidth="1"/>
    <col min="13059" max="13059" width="2.5" style="21" customWidth="1"/>
    <col min="13060" max="13060" width="45" style="21" customWidth="1"/>
    <col min="13061" max="13061" width="6.375" style="21" customWidth="1"/>
    <col min="13062" max="13062" width="12" style="21" customWidth="1"/>
    <col min="13063" max="13063" width="5" style="21" customWidth="1"/>
    <col min="13064" max="13312" width="9" style="21"/>
    <col min="13313" max="13313" width="2.25" style="21" customWidth="1"/>
    <col min="13314" max="13314" width="3" style="21" customWidth="1"/>
    <col min="13315" max="13315" width="2.5" style="21" customWidth="1"/>
    <col min="13316" max="13316" width="45" style="21" customWidth="1"/>
    <col min="13317" max="13317" width="6.375" style="21" customWidth="1"/>
    <col min="13318" max="13318" width="12" style="21" customWidth="1"/>
    <col min="13319" max="13319" width="5" style="21" customWidth="1"/>
    <col min="13320" max="13568" width="9" style="21"/>
    <col min="13569" max="13569" width="2.25" style="21" customWidth="1"/>
    <col min="13570" max="13570" width="3" style="21" customWidth="1"/>
    <col min="13571" max="13571" width="2.5" style="21" customWidth="1"/>
    <col min="13572" max="13572" width="45" style="21" customWidth="1"/>
    <col min="13573" max="13573" width="6.375" style="21" customWidth="1"/>
    <col min="13574" max="13574" width="12" style="21" customWidth="1"/>
    <col min="13575" max="13575" width="5" style="21" customWidth="1"/>
    <col min="13576" max="13824" width="9" style="21"/>
    <col min="13825" max="13825" width="2.25" style="21" customWidth="1"/>
    <col min="13826" max="13826" width="3" style="21" customWidth="1"/>
    <col min="13827" max="13827" width="2.5" style="21" customWidth="1"/>
    <col min="13828" max="13828" width="45" style="21" customWidth="1"/>
    <col min="13829" max="13829" width="6.375" style="21" customWidth="1"/>
    <col min="13830" max="13830" width="12" style="21" customWidth="1"/>
    <col min="13831" max="13831" width="5" style="21" customWidth="1"/>
    <col min="13832" max="14080" width="9" style="21"/>
    <col min="14081" max="14081" width="2.25" style="21" customWidth="1"/>
    <col min="14082" max="14082" width="3" style="21" customWidth="1"/>
    <col min="14083" max="14083" width="2.5" style="21" customWidth="1"/>
    <col min="14084" max="14084" width="45" style="21" customWidth="1"/>
    <col min="14085" max="14085" width="6.375" style="21" customWidth="1"/>
    <col min="14086" max="14086" width="12" style="21" customWidth="1"/>
    <col min="14087" max="14087" width="5" style="21" customWidth="1"/>
    <col min="14088" max="14336" width="9" style="21"/>
    <col min="14337" max="14337" width="2.25" style="21" customWidth="1"/>
    <col min="14338" max="14338" width="3" style="21" customWidth="1"/>
    <col min="14339" max="14339" width="2.5" style="21" customWidth="1"/>
    <col min="14340" max="14340" width="45" style="21" customWidth="1"/>
    <col min="14341" max="14341" width="6.375" style="21" customWidth="1"/>
    <col min="14342" max="14342" width="12" style="21" customWidth="1"/>
    <col min="14343" max="14343" width="5" style="21" customWidth="1"/>
    <col min="14344" max="14592" width="9" style="21"/>
    <col min="14593" max="14593" width="2.25" style="21" customWidth="1"/>
    <col min="14594" max="14594" width="3" style="21" customWidth="1"/>
    <col min="14595" max="14595" width="2.5" style="21" customWidth="1"/>
    <col min="14596" max="14596" width="45" style="21" customWidth="1"/>
    <col min="14597" max="14597" width="6.375" style="21" customWidth="1"/>
    <col min="14598" max="14598" width="12" style="21" customWidth="1"/>
    <col min="14599" max="14599" width="5" style="21" customWidth="1"/>
    <col min="14600" max="14848" width="9" style="21"/>
    <col min="14849" max="14849" width="2.25" style="21" customWidth="1"/>
    <col min="14850" max="14850" width="3" style="21" customWidth="1"/>
    <col min="14851" max="14851" width="2.5" style="21" customWidth="1"/>
    <col min="14852" max="14852" width="45" style="21" customWidth="1"/>
    <col min="14853" max="14853" width="6.375" style="21" customWidth="1"/>
    <col min="14854" max="14854" width="12" style="21" customWidth="1"/>
    <col min="14855" max="14855" width="5" style="21" customWidth="1"/>
    <col min="14856" max="15104" width="9" style="21"/>
    <col min="15105" max="15105" width="2.25" style="21" customWidth="1"/>
    <col min="15106" max="15106" width="3" style="21" customWidth="1"/>
    <col min="15107" max="15107" width="2.5" style="21" customWidth="1"/>
    <col min="15108" max="15108" width="45" style="21" customWidth="1"/>
    <col min="15109" max="15109" width="6.375" style="21" customWidth="1"/>
    <col min="15110" max="15110" width="12" style="21" customWidth="1"/>
    <col min="15111" max="15111" width="5" style="21" customWidth="1"/>
    <col min="15112" max="15360" width="9" style="21"/>
    <col min="15361" max="15361" width="2.25" style="21" customWidth="1"/>
    <col min="15362" max="15362" width="3" style="21" customWidth="1"/>
    <col min="15363" max="15363" width="2.5" style="21" customWidth="1"/>
    <col min="15364" max="15364" width="45" style="21" customWidth="1"/>
    <col min="15365" max="15365" width="6.375" style="21" customWidth="1"/>
    <col min="15366" max="15366" width="12" style="21" customWidth="1"/>
    <col min="15367" max="15367" width="5" style="21" customWidth="1"/>
    <col min="15368" max="15616" width="9" style="21"/>
    <col min="15617" max="15617" width="2.25" style="21" customWidth="1"/>
    <col min="15618" max="15618" width="3" style="21" customWidth="1"/>
    <col min="15619" max="15619" width="2.5" style="21" customWidth="1"/>
    <col min="15620" max="15620" width="45" style="21" customWidth="1"/>
    <col min="15621" max="15621" width="6.375" style="21" customWidth="1"/>
    <col min="15622" max="15622" width="12" style="21" customWidth="1"/>
    <col min="15623" max="15623" width="5" style="21" customWidth="1"/>
    <col min="15624" max="15872" width="9" style="21"/>
    <col min="15873" max="15873" width="2.25" style="21" customWidth="1"/>
    <col min="15874" max="15874" width="3" style="21" customWidth="1"/>
    <col min="15875" max="15875" width="2.5" style="21" customWidth="1"/>
    <col min="15876" max="15876" width="45" style="21" customWidth="1"/>
    <col min="15877" max="15877" width="6.375" style="21" customWidth="1"/>
    <col min="15878" max="15878" width="12" style="21" customWidth="1"/>
    <col min="15879" max="15879" width="5" style="21" customWidth="1"/>
    <col min="15880" max="16128" width="9" style="21"/>
    <col min="16129" max="16129" width="2.25" style="21" customWidth="1"/>
    <col min="16130" max="16130" width="3" style="21" customWidth="1"/>
    <col min="16131" max="16131" width="2.5" style="21" customWidth="1"/>
    <col min="16132" max="16132" width="45" style="21" customWidth="1"/>
    <col min="16133" max="16133" width="6.375" style="21" customWidth="1"/>
    <col min="16134" max="16134" width="12" style="21" customWidth="1"/>
    <col min="16135" max="16135" width="5" style="21" customWidth="1"/>
    <col min="16136" max="16384" width="9" style="21"/>
  </cols>
  <sheetData>
    <row r="1" spans="1:7" x14ac:dyDescent="0.3">
      <c r="A1" s="166" t="s">
        <v>180</v>
      </c>
      <c r="B1" s="166"/>
      <c r="C1" s="166"/>
      <c r="D1" s="166"/>
      <c r="E1" s="166"/>
      <c r="F1" s="166"/>
      <c r="G1" s="166"/>
    </row>
    <row r="2" spans="1:7" ht="2.25" customHeight="1" x14ac:dyDescent="0.3">
      <c r="D2" s="4"/>
      <c r="E2" s="31"/>
      <c r="F2" s="32"/>
    </row>
    <row r="3" spans="1:7" x14ac:dyDescent="0.3">
      <c r="A3" s="30" t="s">
        <v>181</v>
      </c>
      <c r="D3" s="21"/>
      <c r="E3" s="31" t="s">
        <v>1</v>
      </c>
      <c r="F3" s="32">
        <f>SUM(F4,F18,F76)</f>
        <v>2849060</v>
      </c>
      <c r="G3" s="25" t="s">
        <v>2</v>
      </c>
    </row>
    <row r="4" spans="1:7" x14ac:dyDescent="0.3">
      <c r="B4" s="28" t="s">
        <v>12</v>
      </c>
      <c r="D4" s="4"/>
      <c r="E4" s="31" t="s">
        <v>1</v>
      </c>
      <c r="F4" s="32">
        <f>SUM(F5+F12)</f>
        <v>1916760</v>
      </c>
      <c r="G4" s="25" t="s">
        <v>2</v>
      </c>
    </row>
    <row r="5" spans="1:7" s="30" customFormat="1" x14ac:dyDescent="0.3">
      <c r="C5" s="28" t="s">
        <v>182</v>
      </c>
      <c r="E5" s="31" t="s">
        <v>1</v>
      </c>
      <c r="F5" s="32">
        <f>SUM(F6:F9)</f>
        <v>1434840</v>
      </c>
      <c r="G5" s="25" t="s">
        <v>2</v>
      </c>
    </row>
    <row r="6" spans="1:7" s="30" customFormat="1" x14ac:dyDescent="0.3">
      <c r="C6" s="28" t="s">
        <v>183</v>
      </c>
      <c r="D6" s="4"/>
      <c r="E6" s="31" t="s">
        <v>3</v>
      </c>
      <c r="F6" s="32">
        <v>1392840</v>
      </c>
      <c r="G6" s="25" t="s">
        <v>2</v>
      </c>
    </row>
    <row r="7" spans="1:7" x14ac:dyDescent="0.3">
      <c r="D7" s="10" t="s">
        <v>184</v>
      </c>
      <c r="E7" s="33"/>
      <c r="F7" s="17"/>
    </row>
    <row r="8" spans="1:7" x14ac:dyDescent="0.3">
      <c r="A8" s="21" t="s">
        <v>436</v>
      </c>
      <c r="D8" s="10"/>
      <c r="E8" s="33"/>
      <c r="F8" s="17"/>
    </row>
    <row r="9" spans="1:7" s="30" customFormat="1" x14ac:dyDescent="0.3">
      <c r="C9" s="28" t="s">
        <v>96</v>
      </c>
      <c r="E9" s="31" t="s">
        <v>3</v>
      </c>
      <c r="F9" s="32">
        <v>42000</v>
      </c>
      <c r="G9" s="25" t="s">
        <v>2</v>
      </c>
    </row>
    <row r="10" spans="1:7" x14ac:dyDescent="0.3">
      <c r="D10" s="34" t="s">
        <v>437</v>
      </c>
      <c r="E10" s="33"/>
      <c r="F10" s="17"/>
    </row>
    <row r="11" spans="1:7" x14ac:dyDescent="0.3">
      <c r="A11" s="21" t="s">
        <v>185</v>
      </c>
      <c r="D11" s="34"/>
      <c r="E11" s="33"/>
      <c r="F11" s="17"/>
    </row>
    <row r="12" spans="1:7" s="30" customFormat="1" x14ac:dyDescent="0.3">
      <c r="C12" s="30" t="s">
        <v>186</v>
      </c>
      <c r="D12" s="4"/>
      <c r="E12" s="31" t="s">
        <v>3</v>
      </c>
      <c r="F12" s="32">
        <f>SUM(F13:F15)</f>
        <v>481920</v>
      </c>
      <c r="G12" s="25" t="s">
        <v>2</v>
      </c>
    </row>
    <row r="13" spans="1:7" s="30" customFormat="1" x14ac:dyDescent="0.3">
      <c r="C13" s="28" t="s">
        <v>97</v>
      </c>
      <c r="D13" s="4"/>
      <c r="E13" s="31" t="s">
        <v>3</v>
      </c>
      <c r="F13" s="32">
        <v>432840</v>
      </c>
      <c r="G13" s="25" t="s">
        <v>2</v>
      </c>
    </row>
    <row r="14" spans="1:7" s="30" customFormat="1" x14ac:dyDescent="0.3">
      <c r="A14" s="21"/>
      <c r="B14" s="21"/>
      <c r="C14" s="21"/>
      <c r="D14" s="10" t="s">
        <v>438</v>
      </c>
      <c r="E14" s="33"/>
      <c r="F14" s="17"/>
      <c r="G14" s="26"/>
    </row>
    <row r="15" spans="1:7" s="30" customFormat="1" x14ac:dyDescent="0.3">
      <c r="C15" s="30" t="s">
        <v>98</v>
      </c>
      <c r="D15" s="4"/>
      <c r="E15" s="31" t="s">
        <v>3</v>
      </c>
      <c r="F15" s="32">
        <v>49080</v>
      </c>
      <c r="G15" s="25" t="s">
        <v>2</v>
      </c>
    </row>
    <row r="16" spans="1:7" x14ac:dyDescent="0.3">
      <c r="D16" s="10" t="s">
        <v>439</v>
      </c>
      <c r="E16" s="33"/>
      <c r="F16" s="17"/>
    </row>
    <row r="17" spans="1:7" x14ac:dyDescent="0.3">
      <c r="A17" s="21" t="s">
        <v>601</v>
      </c>
      <c r="D17" s="34"/>
      <c r="E17" s="33"/>
      <c r="F17" s="17"/>
    </row>
    <row r="18" spans="1:7" x14ac:dyDescent="0.3">
      <c r="B18" s="30" t="s">
        <v>21</v>
      </c>
      <c r="D18" s="21"/>
      <c r="E18" s="31" t="s">
        <v>1</v>
      </c>
      <c r="F18" s="32">
        <f>SUM(F19,F30,F56)</f>
        <v>897000</v>
      </c>
      <c r="G18" s="25" t="s">
        <v>2</v>
      </c>
    </row>
    <row r="19" spans="1:7" x14ac:dyDescent="0.3">
      <c r="C19" s="30" t="s">
        <v>268</v>
      </c>
      <c r="D19" s="21"/>
      <c r="E19" s="31" t="s">
        <v>1</v>
      </c>
      <c r="F19" s="32">
        <f>SUM(F20:F28)</f>
        <v>209000</v>
      </c>
      <c r="G19" s="25" t="s">
        <v>2</v>
      </c>
    </row>
    <row r="20" spans="1:7" s="30" customFormat="1" x14ac:dyDescent="0.3">
      <c r="C20" s="27" t="s">
        <v>644</v>
      </c>
      <c r="D20" s="4"/>
      <c r="E20" s="31" t="s">
        <v>3</v>
      </c>
      <c r="F20" s="32">
        <v>120000</v>
      </c>
      <c r="G20" s="25" t="s">
        <v>2</v>
      </c>
    </row>
    <row r="21" spans="1:7" s="30" customFormat="1" x14ac:dyDescent="0.3">
      <c r="A21" s="30" t="s">
        <v>641</v>
      </c>
      <c r="C21" s="27"/>
      <c r="D21" s="4"/>
      <c r="E21" s="31"/>
      <c r="F21" s="32"/>
      <c r="G21" s="25"/>
    </row>
    <row r="22" spans="1:7" x14ac:dyDescent="0.3">
      <c r="D22" s="29" t="s">
        <v>645</v>
      </c>
      <c r="E22" s="33"/>
      <c r="F22" s="17"/>
    </row>
    <row r="23" spans="1:7" x14ac:dyDescent="0.3">
      <c r="A23" s="21" t="s">
        <v>387</v>
      </c>
      <c r="D23" s="34"/>
      <c r="E23" s="33"/>
      <c r="F23" s="17"/>
    </row>
    <row r="24" spans="1:7" s="30" customFormat="1" x14ac:dyDescent="0.3">
      <c r="C24" s="30" t="s">
        <v>100</v>
      </c>
      <c r="D24" s="4"/>
      <c r="E24" s="31" t="s">
        <v>3</v>
      </c>
      <c r="F24" s="32">
        <v>10000</v>
      </c>
      <c r="G24" s="25" t="s">
        <v>2</v>
      </c>
    </row>
    <row r="25" spans="1:7" x14ac:dyDescent="0.3">
      <c r="D25" s="80" t="s">
        <v>187</v>
      </c>
      <c r="E25" s="33"/>
      <c r="F25" s="32"/>
    </row>
    <row r="26" spans="1:7" x14ac:dyDescent="0.3">
      <c r="A26" s="21" t="s">
        <v>675</v>
      </c>
      <c r="D26" s="34"/>
      <c r="E26" s="33"/>
      <c r="F26" s="32"/>
    </row>
    <row r="27" spans="1:7" s="30" customFormat="1" x14ac:dyDescent="0.3">
      <c r="C27" s="30" t="s">
        <v>102</v>
      </c>
      <c r="D27" s="4"/>
      <c r="E27" s="31" t="s">
        <v>3</v>
      </c>
      <c r="F27" s="32">
        <v>79000</v>
      </c>
      <c r="G27" s="25" t="s">
        <v>2</v>
      </c>
    </row>
    <row r="28" spans="1:7" x14ac:dyDescent="0.3">
      <c r="D28" s="18" t="s">
        <v>440</v>
      </c>
      <c r="E28" s="33"/>
      <c r="F28" s="32"/>
    </row>
    <row r="29" spans="1:7" x14ac:dyDescent="0.3">
      <c r="A29" s="21" t="s">
        <v>678</v>
      </c>
      <c r="D29" s="18"/>
      <c r="E29" s="33"/>
      <c r="F29" s="32"/>
    </row>
    <row r="30" spans="1:7" x14ac:dyDescent="0.3">
      <c r="C30" s="30" t="s">
        <v>271</v>
      </c>
      <c r="D30" s="21"/>
      <c r="E30" s="31" t="s">
        <v>1</v>
      </c>
      <c r="F30" s="32">
        <f>SUM(F31,F44,F51)</f>
        <v>518000</v>
      </c>
      <c r="G30" s="25" t="s">
        <v>2</v>
      </c>
    </row>
    <row r="31" spans="1:7" s="30" customFormat="1" x14ac:dyDescent="0.3">
      <c r="C31" s="30" t="s">
        <v>103</v>
      </c>
      <c r="D31" s="4"/>
      <c r="E31" s="31" t="s">
        <v>1</v>
      </c>
      <c r="F31" s="32">
        <f>SUM(F32:F43)</f>
        <v>358000</v>
      </c>
      <c r="G31" s="25" t="s">
        <v>2</v>
      </c>
    </row>
    <row r="32" spans="1:7" x14ac:dyDescent="0.3">
      <c r="D32" s="81" t="s">
        <v>245</v>
      </c>
      <c r="E32" s="33" t="s">
        <v>3</v>
      </c>
      <c r="F32" s="17">
        <v>288000</v>
      </c>
      <c r="G32" s="26" t="s">
        <v>2</v>
      </c>
    </row>
    <row r="33" spans="1:7" x14ac:dyDescent="0.3">
      <c r="A33" s="21" t="s">
        <v>679</v>
      </c>
      <c r="D33" s="81"/>
      <c r="E33" s="33"/>
      <c r="F33" s="17"/>
    </row>
    <row r="34" spans="1:7" x14ac:dyDescent="0.3">
      <c r="A34" s="21" t="s">
        <v>188</v>
      </c>
      <c r="D34" s="81"/>
      <c r="E34" s="33"/>
      <c r="F34" s="17"/>
    </row>
    <row r="35" spans="1:7" x14ac:dyDescent="0.3">
      <c r="A35" s="21" t="s">
        <v>441</v>
      </c>
      <c r="D35" s="81"/>
      <c r="E35" s="33"/>
      <c r="F35" s="17"/>
    </row>
    <row r="36" spans="1:7" x14ac:dyDescent="0.3">
      <c r="D36" s="81"/>
      <c r="E36" s="33"/>
      <c r="F36" s="17"/>
    </row>
    <row r="37" spans="1:7" x14ac:dyDescent="0.3">
      <c r="D37" s="81"/>
      <c r="E37" s="33"/>
      <c r="F37" s="17"/>
      <c r="G37" s="26">
        <v>56</v>
      </c>
    </row>
    <row r="38" spans="1:7" x14ac:dyDescent="0.3">
      <c r="D38" s="81"/>
      <c r="E38" s="33"/>
      <c r="F38" s="17"/>
    </row>
    <row r="39" spans="1:7" x14ac:dyDescent="0.3">
      <c r="D39" s="82" t="s">
        <v>442</v>
      </c>
      <c r="E39" s="33" t="s">
        <v>3</v>
      </c>
      <c r="F39" s="17">
        <v>50000</v>
      </c>
      <c r="G39" s="26" t="s">
        <v>2</v>
      </c>
    </row>
    <row r="40" spans="1:7" x14ac:dyDescent="0.3">
      <c r="A40" s="21" t="s">
        <v>443</v>
      </c>
      <c r="D40" s="82"/>
      <c r="E40" s="33"/>
      <c r="F40" s="17"/>
    </row>
    <row r="41" spans="1:7" x14ac:dyDescent="0.3">
      <c r="A41" s="21" t="s">
        <v>445</v>
      </c>
      <c r="D41" s="82"/>
      <c r="E41" s="33"/>
      <c r="F41" s="17"/>
    </row>
    <row r="42" spans="1:7" x14ac:dyDescent="0.3">
      <c r="D42" s="82" t="s">
        <v>444</v>
      </c>
      <c r="E42" s="33" t="s">
        <v>3</v>
      </c>
      <c r="F42" s="17">
        <v>20000</v>
      </c>
      <c r="G42" s="26" t="s">
        <v>2</v>
      </c>
    </row>
    <row r="43" spans="1:7" x14ac:dyDescent="0.3">
      <c r="A43" s="21" t="s">
        <v>446</v>
      </c>
      <c r="D43" s="82"/>
      <c r="E43" s="33"/>
      <c r="F43" s="17"/>
    </row>
    <row r="44" spans="1:7" s="30" customFormat="1" x14ac:dyDescent="0.3">
      <c r="C44" s="30" t="s">
        <v>144</v>
      </c>
      <c r="D44" s="4"/>
      <c r="E44" s="31" t="s">
        <v>1</v>
      </c>
      <c r="F44" s="32">
        <f>SUM(F46)</f>
        <v>100000</v>
      </c>
      <c r="G44" s="25" t="s">
        <v>2</v>
      </c>
    </row>
    <row r="45" spans="1:7" s="30" customFormat="1" x14ac:dyDescent="0.3">
      <c r="A45" s="30" t="s">
        <v>27</v>
      </c>
      <c r="D45" s="4"/>
      <c r="E45" s="31"/>
      <c r="F45" s="32"/>
      <c r="G45" s="25"/>
    </row>
    <row r="46" spans="1:7" s="30" customFormat="1" x14ac:dyDescent="0.3">
      <c r="D46" s="21" t="s">
        <v>246</v>
      </c>
      <c r="E46" s="33" t="s">
        <v>3</v>
      </c>
      <c r="F46" s="17">
        <v>100000</v>
      </c>
      <c r="G46" s="26" t="s">
        <v>2</v>
      </c>
    </row>
    <row r="47" spans="1:7" s="30" customFormat="1" x14ac:dyDescent="0.3">
      <c r="A47" s="21" t="s">
        <v>680</v>
      </c>
      <c r="D47" s="21"/>
      <c r="E47" s="33"/>
      <c r="F47" s="17"/>
      <c r="G47" s="26"/>
    </row>
    <row r="48" spans="1:7" x14ac:dyDescent="0.3">
      <c r="A48" s="21" t="s">
        <v>681</v>
      </c>
      <c r="D48" s="34"/>
      <c r="E48" s="33"/>
      <c r="F48" s="17"/>
    </row>
    <row r="49" spans="1:7" x14ac:dyDescent="0.3">
      <c r="A49" s="18" t="s">
        <v>364</v>
      </c>
      <c r="D49" s="34"/>
      <c r="E49" s="33"/>
      <c r="F49" s="17"/>
    </row>
    <row r="50" spans="1:7" x14ac:dyDescent="0.3">
      <c r="A50" s="18" t="s">
        <v>370</v>
      </c>
      <c r="D50" s="34"/>
      <c r="E50" s="33"/>
      <c r="F50" s="17"/>
    </row>
    <row r="51" spans="1:7" s="30" customFormat="1" x14ac:dyDescent="0.3">
      <c r="C51" s="30" t="s">
        <v>111</v>
      </c>
      <c r="D51" s="3"/>
      <c r="E51" s="31" t="s">
        <v>3</v>
      </c>
      <c r="F51" s="32">
        <f>SUM(F52:F54)</f>
        <v>60000</v>
      </c>
      <c r="G51" s="25" t="s">
        <v>2</v>
      </c>
    </row>
    <row r="52" spans="1:7" x14ac:dyDescent="0.3">
      <c r="D52" s="34" t="s">
        <v>575</v>
      </c>
      <c r="E52" s="36" t="s">
        <v>3</v>
      </c>
      <c r="F52" s="17">
        <v>40000</v>
      </c>
      <c r="G52" s="26" t="s">
        <v>2</v>
      </c>
    </row>
    <row r="53" spans="1:7" x14ac:dyDescent="0.3">
      <c r="A53" s="21" t="s">
        <v>447</v>
      </c>
      <c r="D53" s="34"/>
      <c r="E53" s="36"/>
      <c r="F53" s="17"/>
    </row>
    <row r="54" spans="1:7" x14ac:dyDescent="0.3">
      <c r="D54" s="34" t="s">
        <v>247</v>
      </c>
      <c r="E54" s="36" t="s">
        <v>3</v>
      </c>
      <c r="F54" s="17">
        <v>20000</v>
      </c>
      <c r="G54" s="26" t="s">
        <v>2</v>
      </c>
    </row>
    <row r="55" spans="1:7" x14ac:dyDescent="0.3">
      <c r="A55" s="21" t="s">
        <v>682</v>
      </c>
      <c r="D55" s="34"/>
      <c r="E55" s="36"/>
      <c r="F55" s="17"/>
    </row>
    <row r="56" spans="1:7" x14ac:dyDescent="0.3">
      <c r="C56" s="30" t="s">
        <v>273</v>
      </c>
      <c r="D56" s="21"/>
      <c r="E56" s="31" t="s">
        <v>1</v>
      </c>
      <c r="F56" s="32">
        <f>SUM(F57:F70)</f>
        <v>170000</v>
      </c>
      <c r="G56" s="25" t="s">
        <v>2</v>
      </c>
    </row>
    <row r="57" spans="1:7" s="30" customFormat="1" x14ac:dyDescent="0.3">
      <c r="C57" s="30" t="s">
        <v>112</v>
      </c>
      <c r="D57" s="4"/>
      <c r="E57" s="31" t="s">
        <v>3</v>
      </c>
      <c r="F57" s="32">
        <v>100000</v>
      </c>
      <c r="G57" s="25" t="s">
        <v>2</v>
      </c>
    </row>
    <row r="58" spans="1:7" x14ac:dyDescent="0.3">
      <c r="D58" s="21" t="s">
        <v>248</v>
      </c>
      <c r="E58" s="33"/>
      <c r="F58" s="32"/>
    </row>
    <row r="59" spans="1:7" x14ac:dyDescent="0.3">
      <c r="A59" s="21" t="s">
        <v>249</v>
      </c>
      <c r="D59" s="21"/>
      <c r="E59" s="33"/>
      <c r="F59" s="32"/>
    </row>
    <row r="60" spans="1:7" x14ac:dyDescent="0.3">
      <c r="A60" s="21" t="s">
        <v>250</v>
      </c>
      <c r="D60" s="21"/>
      <c r="E60" s="33"/>
      <c r="F60" s="32"/>
    </row>
    <row r="61" spans="1:7" x14ac:dyDescent="0.3">
      <c r="A61" s="21" t="s">
        <v>251</v>
      </c>
      <c r="D61" s="21"/>
      <c r="E61" s="33"/>
      <c r="F61" s="32"/>
    </row>
    <row r="62" spans="1:7" x14ac:dyDescent="0.3">
      <c r="A62" s="21" t="s">
        <v>252</v>
      </c>
      <c r="D62" s="21"/>
      <c r="E62" s="33"/>
      <c r="F62" s="32"/>
    </row>
    <row r="63" spans="1:7" s="30" customFormat="1" x14ac:dyDescent="0.3">
      <c r="C63" s="30" t="s">
        <v>115</v>
      </c>
      <c r="D63" s="4"/>
      <c r="E63" s="31" t="s">
        <v>3</v>
      </c>
      <c r="F63" s="32">
        <v>10000</v>
      </c>
      <c r="G63" s="25" t="s">
        <v>2</v>
      </c>
    </row>
    <row r="64" spans="1:7" x14ac:dyDescent="0.3">
      <c r="D64" s="34" t="s">
        <v>189</v>
      </c>
      <c r="E64" s="36"/>
      <c r="F64" s="32"/>
    </row>
    <row r="65" spans="1:8" x14ac:dyDescent="0.3">
      <c r="A65" s="21" t="s">
        <v>190</v>
      </c>
      <c r="D65" s="34"/>
      <c r="E65" s="36"/>
      <c r="F65" s="32"/>
    </row>
    <row r="66" spans="1:8" s="30" customFormat="1" x14ac:dyDescent="0.3">
      <c r="C66" s="30" t="s">
        <v>116</v>
      </c>
      <c r="D66" s="4"/>
      <c r="E66" s="31" t="s">
        <v>3</v>
      </c>
      <c r="F66" s="32">
        <v>10000</v>
      </c>
      <c r="G66" s="25" t="s">
        <v>2</v>
      </c>
    </row>
    <row r="67" spans="1:8" x14ac:dyDescent="0.3">
      <c r="D67" s="34" t="s">
        <v>191</v>
      </c>
      <c r="E67" s="36"/>
      <c r="F67" s="32"/>
    </row>
    <row r="68" spans="1:8" x14ac:dyDescent="0.3">
      <c r="A68" s="21" t="s">
        <v>192</v>
      </c>
      <c r="D68" s="34"/>
      <c r="E68" s="36"/>
      <c r="F68" s="32"/>
    </row>
    <row r="69" spans="1:8" s="30" customFormat="1" x14ac:dyDescent="0.3">
      <c r="C69" s="30" t="s">
        <v>118</v>
      </c>
      <c r="D69" s="4"/>
      <c r="E69" s="31" t="s">
        <v>3</v>
      </c>
      <c r="F69" s="32">
        <v>50000</v>
      </c>
      <c r="G69" s="25" t="s">
        <v>2</v>
      </c>
    </row>
    <row r="70" spans="1:8" x14ac:dyDescent="0.3">
      <c r="D70" s="29" t="s">
        <v>193</v>
      </c>
      <c r="E70" s="33"/>
      <c r="F70" s="17"/>
    </row>
    <row r="71" spans="1:8" x14ac:dyDescent="0.3">
      <c r="A71" s="21" t="s">
        <v>253</v>
      </c>
      <c r="D71" s="21"/>
      <c r="E71" s="33"/>
      <c r="F71" s="17"/>
    </row>
    <row r="72" spans="1:8" x14ac:dyDescent="0.3">
      <c r="D72" s="21"/>
      <c r="E72" s="33"/>
      <c r="F72" s="17"/>
    </row>
    <row r="73" spans="1:8" x14ac:dyDescent="0.3">
      <c r="D73" s="21"/>
      <c r="E73" s="33"/>
      <c r="F73" s="17"/>
    </row>
    <row r="74" spans="1:8" x14ac:dyDescent="0.3">
      <c r="D74" s="21"/>
      <c r="E74" s="33"/>
      <c r="F74" s="17"/>
      <c r="G74" s="26">
        <v>57</v>
      </c>
    </row>
    <row r="75" spans="1:8" x14ac:dyDescent="0.3">
      <c r="D75" s="21"/>
      <c r="E75" s="33"/>
      <c r="F75" s="17"/>
    </row>
    <row r="76" spans="1:8" s="30" customFormat="1" x14ac:dyDescent="0.3">
      <c r="A76" s="21"/>
      <c r="B76" s="30" t="s">
        <v>54</v>
      </c>
      <c r="C76" s="21"/>
      <c r="D76" s="21"/>
      <c r="E76" s="31" t="s">
        <v>1</v>
      </c>
      <c r="F76" s="32">
        <f>SUM(F77,F99,F193,F209)</f>
        <v>35300</v>
      </c>
      <c r="G76" s="25" t="s">
        <v>2</v>
      </c>
    </row>
    <row r="77" spans="1:8" s="30" customFormat="1" x14ac:dyDescent="0.3">
      <c r="A77" s="21"/>
      <c r="B77" s="21"/>
      <c r="C77" s="30" t="s">
        <v>125</v>
      </c>
      <c r="D77" s="21"/>
      <c r="E77" s="31" t="s">
        <v>1</v>
      </c>
      <c r="F77" s="32">
        <f>SUM(F78,F113)</f>
        <v>35300</v>
      </c>
      <c r="G77" s="25" t="s">
        <v>2</v>
      </c>
    </row>
    <row r="78" spans="1:8" x14ac:dyDescent="0.3">
      <c r="A78" s="30"/>
      <c r="B78" s="30"/>
      <c r="C78" s="27" t="s">
        <v>127</v>
      </c>
      <c r="D78" s="4"/>
      <c r="E78" s="31" t="s">
        <v>3</v>
      </c>
      <c r="F78" s="32">
        <f>SUM(F79,F91)</f>
        <v>5500</v>
      </c>
      <c r="G78" s="25" t="s">
        <v>2</v>
      </c>
    </row>
    <row r="79" spans="1:8" s="1" customFormat="1" x14ac:dyDescent="0.3">
      <c r="A79" s="21"/>
      <c r="B79" s="21"/>
      <c r="C79" s="21"/>
      <c r="D79" s="28" t="s">
        <v>194</v>
      </c>
      <c r="E79" s="33" t="s">
        <v>3</v>
      </c>
      <c r="F79" s="17">
        <v>3000</v>
      </c>
      <c r="G79" s="26" t="s">
        <v>2</v>
      </c>
      <c r="H79" s="34"/>
    </row>
    <row r="80" spans="1:8" s="1" customFormat="1" x14ac:dyDescent="0.3">
      <c r="A80" s="21"/>
      <c r="B80" s="21"/>
      <c r="C80" s="21"/>
      <c r="D80" s="29" t="s">
        <v>704</v>
      </c>
      <c r="E80" s="33"/>
      <c r="F80" s="17"/>
      <c r="G80" s="26"/>
      <c r="H80" s="34"/>
    </row>
    <row r="81" spans="1:8" s="1" customFormat="1" x14ac:dyDescent="0.3">
      <c r="A81" s="1" t="s">
        <v>597</v>
      </c>
      <c r="D81" s="34"/>
      <c r="E81" s="16"/>
      <c r="F81" s="17"/>
      <c r="G81" s="12"/>
    </row>
    <row r="82" spans="1:8" s="1" customFormat="1" x14ac:dyDescent="0.3">
      <c r="A82" s="84" t="s">
        <v>646</v>
      </c>
      <c r="D82" s="34"/>
      <c r="E82" s="16"/>
      <c r="F82" s="17"/>
      <c r="G82" s="12"/>
    </row>
    <row r="83" spans="1:8" s="1" customFormat="1" x14ac:dyDescent="0.3">
      <c r="A83" s="21"/>
      <c r="B83" s="21"/>
      <c r="C83" s="21"/>
      <c r="D83" s="29" t="s">
        <v>195</v>
      </c>
      <c r="E83" s="33"/>
      <c r="F83" s="17"/>
      <c r="G83" s="26"/>
      <c r="H83" s="34"/>
    </row>
    <row r="84" spans="1:8" s="1" customFormat="1" x14ac:dyDescent="0.3">
      <c r="A84" s="21"/>
      <c r="B84" s="21"/>
      <c r="C84" s="21"/>
      <c r="D84" s="83" t="s">
        <v>196</v>
      </c>
      <c r="E84" s="33"/>
      <c r="F84" s="17"/>
      <c r="G84" s="26"/>
      <c r="H84" s="34"/>
    </row>
    <row r="85" spans="1:8" s="1" customFormat="1" x14ac:dyDescent="0.3">
      <c r="A85" s="21"/>
      <c r="B85" s="21"/>
      <c r="C85" s="21"/>
      <c r="D85" s="83" t="s">
        <v>197</v>
      </c>
      <c r="E85" s="33"/>
      <c r="F85" s="17"/>
      <c r="G85" s="26"/>
      <c r="H85" s="34"/>
    </row>
    <row r="86" spans="1:8" s="1" customFormat="1" x14ac:dyDescent="0.3">
      <c r="A86" s="21"/>
      <c r="B86" s="21"/>
      <c r="C86" s="21"/>
      <c r="D86" s="83" t="s">
        <v>198</v>
      </c>
      <c r="E86" s="33"/>
      <c r="F86" s="17"/>
      <c r="G86" s="26"/>
      <c r="H86" s="34"/>
    </row>
    <row r="87" spans="1:8" ht="21.75" customHeight="1" x14ac:dyDescent="0.3">
      <c r="A87" s="36" t="s">
        <v>693</v>
      </c>
      <c r="B87" s="36"/>
      <c r="C87" s="36"/>
      <c r="D87" s="36"/>
      <c r="E87" s="33"/>
      <c r="F87" s="17"/>
      <c r="H87" s="160" t="s">
        <v>670</v>
      </c>
    </row>
    <row r="88" spans="1:8" ht="21.75" customHeight="1" x14ac:dyDescent="0.3">
      <c r="A88" s="36" t="s">
        <v>692</v>
      </c>
      <c r="B88" s="36"/>
      <c r="C88" s="36"/>
      <c r="D88" s="36"/>
      <c r="E88" s="33"/>
      <c r="F88" s="17"/>
      <c r="H88" s="160" t="s">
        <v>670</v>
      </c>
    </row>
    <row r="89" spans="1:8" s="1" customFormat="1" x14ac:dyDescent="0.3">
      <c r="A89" s="10" t="s">
        <v>152</v>
      </c>
      <c r="D89" s="80"/>
      <c r="E89" s="16"/>
      <c r="F89" s="17"/>
      <c r="G89" s="12"/>
    </row>
    <row r="90" spans="1:8" s="1" customFormat="1" x14ac:dyDescent="0.3">
      <c r="A90" s="1" t="s">
        <v>583</v>
      </c>
      <c r="D90" s="80"/>
      <c r="E90" s="16"/>
      <c r="F90" s="17"/>
      <c r="G90" s="12"/>
    </row>
    <row r="91" spans="1:8" s="1" customFormat="1" x14ac:dyDescent="0.3">
      <c r="A91" s="21"/>
      <c r="B91" s="21"/>
      <c r="C91" s="21"/>
      <c r="D91" s="28" t="s">
        <v>199</v>
      </c>
      <c r="E91" s="33" t="s">
        <v>3</v>
      </c>
      <c r="F91" s="17">
        <v>2500</v>
      </c>
      <c r="G91" s="26" t="s">
        <v>2</v>
      </c>
    </row>
    <row r="92" spans="1:8" s="1" customFormat="1" x14ac:dyDescent="0.3">
      <c r="A92" s="21"/>
      <c r="B92" s="21"/>
      <c r="C92" s="21"/>
      <c r="D92" s="29" t="s">
        <v>371</v>
      </c>
      <c r="E92" s="33"/>
      <c r="F92" s="17"/>
      <c r="G92" s="26"/>
    </row>
    <row r="93" spans="1:8" s="1" customFormat="1" x14ac:dyDescent="0.3">
      <c r="A93" s="1" t="s">
        <v>449</v>
      </c>
      <c r="D93" s="34"/>
      <c r="E93" s="16"/>
      <c r="F93" s="17"/>
      <c r="G93" s="12"/>
    </row>
    <row r="94" spans="1:8" s="1" customFormat="1" x14ac:dyDescent="0.3">
      <c r="A94" s="84" t="s">
        <v>646</v>
      </c>
      <c r="D94" s="34"/>
      <c r="E94" s="16"/>
      <c r="F94" s="17"/>
      <c r="G94" s="12"/>
    </row>
    <row r="95" spans="1:8" s="1" customFormat="1" x14ac:dyDescent="0.3">
      <c r="A95" s="21"/>
      <c r="B95" s="21"/>
      <c r="C95" s="21"/>
      <c r="D95" s="83" t="s">
        <v>200</v>
      </c>
      <c r="E95" s="33"/>
      <c r="F95" s="17"/>
      <c r="G95" s="26"/>
    </row>
    <row r="96" spans="1:8" s="1" customFormat="1" x14ac:dyDescent="0.3">
      <c r="A96" s="21"/>
      <c r="B96" s="21"/>
      <c r="C96" s="21"/>
      <c r="D96" s="83" t="s">
        <v>201</v>
      </c>
      <c r="E96" s="33"/>
      <c r="F96" s="17"/>
      <c r="G96" s="26"/>
    </row>
    <row r="97" spans="1:8" s="1" customFormat="1" x14ac:dyDescent="0.3">
      <c r="A97" s="21"/>
      <c r="B97" s="21"/>
      <c r="C97" s="21"/>
      <c r="D97" s="83" t="s">
        <v>202</v>
      </c>
      <c r="E97" s="33"/>
      <c r="F97" s="17"/>
      <c r="G97" s="26"/>
    </row>
    <row r="98" spans="1:8" s="1" customFormat="1" x14ac:dyDescent="0.3">
      <c r="A98" s="21"/>
      <c r="B98" s="21"/>
      <c r="C98" s="21"/>
      <c r="D98" s="83" t="s">
        <v>203</v>
      </c>
      <c r="E98" s="33"/>
      <c r="F98" s="17"/>
      <c r="G98" s="26"/>
    </row>
    <row r="99" spans="1:8" s="1" customFormat="1" x14ac:dyDescent="0.3">
      <c r="A99" s="21"/>
      <c r="B99" s="21"/>
      <c r="C99" s="21"/>
      <c r="D99" s="83" t="s">
        <v>204</v>
      </c>
      <c r="E99" s="33"/>
      <c r="F99" s="17"/>
      <c r="G99" s="26"/>
    </row>
    <row r="100" spans="1:8" ht="21.75" customHeight="1" x14ac:dyDescent="0.3">
      <c r="A100" s="36" t="s">
        <v>693</v>
      </c>
      <c r="B100" s="36"/>
      <c r="C100" s="36"/>
      <c r="D100" s="36"/>
      <c r="E100" s="33"/>
      <c r="F100" s="17"/>
      <c r="H100" s="160" t="s">
        <v>670</v>
      </c>
    </row>
    <row r="101" spans="1:8" ht="21.75" customHeight="1" x14ac:dyDescent="0.3">
      <c r="A101" s="36" t="s">
        <v>692</v>
      </c>
      <c r="B101" s="36"/>
      <c r="C101" s="36"/>
      <c r="D101" s="36"/>
      <c r="E101" s="33"/>
      <c r="F101" s="17"/>
      <c r="H101" s="160" t="s">
        <v>670</v>
      </c>
    </row>
    <row r="102" spans="1:8" s="1" customFormat="1" x14ac:dyDescent="0.3">
      <c r="A102" s="10" t="s">
        <v>152</v>
      </c>
      <c r="D102" s="80"/>
      <c r="E102" s="16"/>
      <c r="F102" s="17"/>
      <c r="G102" s="12"/>
    </row>
    <row r="103" spans="1:8" s="1" customFormat="1" x14ac:dyDescent="0.3">
      <c r="A103" s="1" t="s">
        <v>584</v>
      </c>
      <c r="D103" s="80"/>
      <c r="E103" s="16"/>
      <c r="F103" s="17"/>
      <c r="G103" s="12"/>
    </row>
    <row r="104" spans="1:8" s="1" customFormat="1" x14ac:dyDescent="0.3">
      <c r="D104" s="80"/>
      <c r="E104" s="16"/>
      <c r="F104" s="17"/>
      <c r="G104" s="12"/>
    </row>
    <row r="105" spans="1:8" s="1" customFormat="1" x14ac:dyDescent="0.3">
      <c r="D105" s="80"/>
      <c r="E105" s="16"/>
      <c r="F105" s="17"/>
      <c r="G105" s="12"/>
    </row>
    <row r="106" spans="1:8" s="1" customFormat="1" x14ac:dyDescent="0.3">
      <c r="D106" s="80"/>
      <c r="E106" s="16"/>
      <c r="F106" s="17"/>
      <c r="G106" s="12"/>
    </row>
    <row r="107" spans="1:8" s="1" customFormat="1" x14ac:dyDescent="0.3">
      <c r="D107" s="80"/>
      <c r="E107" s="16"/>
      <c r="F107" s="17"/>
      <c r="G107" s="12"/>
    </row>
    <row r="108" spans="1:8" s="1" customFormat="1" x14ac:dyDescent="0.3">
      <c r="D108" s="80"/>
      <c r="E108" s="16"/>
      <c r="F108" s="17"/>
      <c r="G108" s="12"/>
    </row>
    <row r="109" spans="1:8" s="1" customFormat="1" x14ac:dyDescent="0.3">
      <c r="D109" s="80"/>
      <c r="E109" s="16"/>
      <c r="F109" s="17"/>
      <c r="G109" s="12"/>
    </row>
    <row r="110" spans="1:8" s="1" customFormat="1" x14ac:dyDescent="0.3">
      <c r="D110" s="80"/>
      <c r="E110" s="16"/>
      <c r="F110" s="17"/>
      <c r="G110" s="12">
        <v>58</v>
      </c>
    </row>
    <row r="111" spans="1:8" s="1" customFormat="1" x14ac:dyDescent="0.3">
      <c r="D111" s="80"/>
      <c r="E111" s="16"/>
      <c r="F111" s="17"/>
      <c r="G111" s="12"/>
    </row>
    <row r="112" spans="1:8" s="1" customFormat="1" x14ac:dyDescent="0.3">
      <c r="D112" s="80"/>
      <c r="E112" s="16"/>
      <c r="F112" s="17"/>
      <c r="G112" s="12"/>
    </row>
    <row r="113" spans="1:7" s="1" customFormat="1" x14ac:dyDescent="0.3">
      <c r="A113" s="30"/>
      <c r="B113" s="30"/>
      <c r="C113" s="27" t="s">
        <v>126</v>
      </c>
      <c r="D113" s="9"/>
      <c r="E113" s="31" t="s">
        <v>3</v>
      </c>
      <c r="F113" s="32">
        <f>SUM(F114,F136,F150)</f>
        <v>29800</v>
      </c>
      <c r="G113" s="25" t="s">
        <v>2</v>
      </c>
    </row>
    <row r="114" spans="1:7" s="1" customFormat="1" x14ac:dyDescent="0.3">
      <c r="A114" s="21"/>
      <c r="B114" s="21"/>
      <c r="C114" s="21"/>
      <c r="D114" s="28" t="s">
        <v>205</v>
      </c>
      <c r="E114" s="33" t="s">
        <v>3</v>
      </c>
      <c r="F114" s="17">
        <v>16000</v>
      </c>
      <c r="G114" s="26" t="s">
        <v>2</v>
      </c>
    </row>
    <row r="115" spans="1:7" s="1" customFormat="1" x14ac:dyDescent="0.3">
      <c r="A115" s="30" t="s">
        <v>206</v>
      </c>
      <c r="B115" s="21"/>
      <c r="C115" s="21"/>
      <c r="D115" s="29"/>
      <c r="E115" s="33"/>
      <c r="F115" s="17"/>
      <c r="G115" s="26"/>
    </row>
    <row r="116" spans="1:7" s="1" customFormat="1" x14ac:dyDescent="0.3">
      <c r="A116" s="30"/>
      <c r="B116" s="21"/>
      <c r="C116" s="21"/>
      <c r="D116" s="29" t="s">
        <v>372</v>
      </c>
      <c r="E116" s="33"/>
      <c r="F116" s="17"/>
      <c r="G116" s="26"/>
    </row>
    <row r="117" spans="1:7" s="1" customFormat="1" x14ac:dyDescent="0.3">
      <c r="A117" s="36" t="s">
        <v>643</v>
      </c>
      <c r="B117" s="120"/>
      <c r="C117" s="120"/>
      <c r="D117" s="120"/>
      <c r="E117" s="120"/>
      <c r="F117" s="17"/>
      <c r="G117" s="12"/>
    </row>
    <row r="118" spans="1:7" s="1" customFormat="1" x14ac:dyDescent="0.3">
      <c r="A118" s="21"/>
      <c r="B118" s="21"/>
      <c r="C118" s="21"/>
      <c r="D118" s="29" t="s">
        <v>207</v>
      </c>
      <c r="E118" s="33"/>
      <c r="F118" s="17"/>
      <c r="G118" s="26"/>
    </row>
    <row r="119" spans="1:7" s="1" customFormat="1" x14ac:dyDescent="0.3">
      <c r="A119" s="21" t="s">
        <v>208</v>
      </c>
      <c r="B119" s="21"/>
      <c r="C119" s="21"/>
      <c r="D119" s="83"/>
      <c r="E119" s="33"/>
      <c r="F119" s="17"/>
      <c r="G119" s="26"/>
    </row>
    <row r="120" spans="1:7" s="1" customFormat="1" x14ac:dyDescent="0.3">
      <c r="D120" s="10" t="s">
        <v>450</v>
      </c>
      <c r="E120" s="16"/>
      <c r="F120" s="17"/>
      <c r="G120" s="12"/>
    </row>
    <row r="121" spans="1:7" s="1" customFormat="1" x14ac:dyDescent="0.3">
      <c r="D121" s="34" t="s">
        <v>209</v>
      </c>
      <c r="E121" s="16"/>
      <c r="F121" s="17"/>
      <c r="G121" s="12"/>
    </row>
    <row r="122" spans="1:7" s="1" customFormat="1" x14ac:dyDescent="0.3">
      <c r="A122" s="1" t="s">
        <v>210</v>
      </c>
      <c r="D122" s="34"/>
      <c r="E122" s="16"/>
      <c r="F122" s="17"/>
      <c r="G122" s="12"/>
    </row>
    <row r="123" spans="1:7" s="1" customFormat="1" x14ac:dyDescent="0.3">
      <c r="A123" s="1" t="s">
        <v>211</v>
      </c>
      <c r="D123" s="34"/>
      <c r="E123" s="16"/>
      <c r="F123" s="17"/>
      <c r="G123" s="12"/>
    </row>
    <row r="124" spans="1:7" s="1" customFormat="1" x14ac:dyDescent="0.3">
      <c r="D124" s="34" t="s">
        <v>212</v>
      </c>
      <c r="E124" s="16"/>
      <c r="F124" s="17"/>
      <c r="G124" s="12"/>
    </row>
    <row r="125" spans="1:7" s="1" customFormat="1" x14ac:dyDescent="0.3">
      <c r="D125" s="34" t="s">
        <v>213</v>
      </c>
      <c r="E125" s="16"/>
      <c r="F125" s="17"/>
      <c r="G125" s="12"/>
    </row>
    <row r="126" spans="1:7" s="1" customFormat="1" x14ac:dyDescent="0.3">
      <c r="A126" s="1" t="s">
        <v>214</v>
      </c>
      <c r="D126" s="34"/>
      <c r="E126" s="16"/>
      <c r="F126" s="17"/>
      <c r="G126" s="12"/>
    </row>
    <row r="127" spans="1:7" s="1" customFormat="1" x14ac:dyDescent="0.3">
      <c r="D127" s="10" t="s">
        <v>302</v>
      </c>
      <c r="E127" s="16"/>
      <c r="F127" s="17"/>
      <c r="G127" s="12"/>
    </row>
    <row r="128" spans="1:7" s="1" customFormat="1" x14ac:dyDescent="0.3">
      <c r="D128" s="34" t="s">
        <v>215</v>
      </c>
      <c r="E128" s="16"/>
      <c r="F128" s="17"/>
      <c r="G128" s="12"/>
    </row>
    <row r="129" spans="1:8" s="1" customFormat="1" x14ac:dyDescent="0.3">
      <c r="D129" s="21" t="s">
        <v>216</v>
      </c>
      <c r="E129" s="16"/>
      <c r="F129" s="17"/>
      <c r="G129" s="12"/>
    </row>
    <row r="130" spans="1:8" s="1" customFormat="1" x14ac:dyDescent="0.3">
      <c r="A130" s="1" t="s">
        <v>217</v>
      </c>
      <c r="D130" s="34"/>
      <c r="E130" s="16"/>
      <c r="F130" s="17"/>
      <c r="G130" s="12"/>
    </row>
    <row r="131" spans="1:8" ht="21.75" customHeight="1" x14ac:dyDescent="0.3">
      <c r="A131" s="36" t="s">
        <v>693</v>
      </c>
      <c r="B131" s="36"/>
      <c r="C131" s="36"/>
      <c r="D131" s="36"/>
      <c r="E131" s="33"/>
      <c r="F131" s="17"/>
      <c r="H131" s="160" t="s">
        <v>670</v>
      </c>
    </row>
    <row r="132" spans="1:8" ht="21.75" customHeight="1" x14ac:dyDescent="0.3">
      <c r="A132" s="36" t="s">
        <v>694</v>
      </c>
      <c r="B132" s="36"/>
      <c r="C132" s="36"/>
      <c r="D132" s="36"/>
      <c r="E132" s="33"/>
      <c r="F132" s="17"/>
      <c r="H132" s="160" t="s">
        <v>670</v>
      </c>
    </row>
    <row r="133" spans="1:8" ht="21.75" customHeight="1" x14ac:dyDescent="0.3">
      <c r="A133" s="36" t="s">
        <v>671</v>
      </c>
      <c r="B133" s="36"/>
      <c r="C133" s="36"/>
      <c r="D133" s="36"/>
      <c r="E133" s="33"/>
      <c r="F133" s="17"/>
      <c r="H133" s="160" t="s">
        <v>672</v>
      </c>
    </row>
    <row r="134" spans="1:8" s="1" customFormat="1" x14ac:dyDescent="0.3">
      <c r="A134" s="10" t="s">
        <v>152</v>
      </c>
      <c r="D134" s="80"/>
      <c r="E134" s="16"/>
      <c r="F134" s="17"/>
      <c r="G134" s="12"/>
    </row>
    <row r="135" spans="1:8" s="1" customFormat="1" x14ac:dyDescent="0.3">
      <c r="A135" s="1" t="s">
        <v>585</v>
      </c>
      <c r="D135" s="80"/>
      <c r="E135" s="16"/>
      <c r="F135" s="17"/>
      <c r="G135" s="12"/>
    </row>
    <row r="136" spans="1:8" s="1" customFormat="1" x14ac:dyDescent="0.3">
      <c r="D136" s="28" t="s">
        <v>218</v>
      </c>
      <c r="E136" s="16" t="s">
        <v>3</v>
      </c>
      <c r="F136" s="17">
        <v>5900</v>
      </c>
      <c r="G136" s="12" t="s">
        <v>2</v>
      </c>
    </row>
    <row r="137" spans="1:8" s="1" customFormat="1" x14ac:dyDescent="0.3">
      <c r="A137" s="30"/>
      <c r="B137" s="21"/>
      <c r="C137" s="21"/>
      <c r="D137" s="29" t="s">
        <v>373</v>
      </c>
      <c r="E137" s="33"/>
      <c r="F137" s="17"/>
      <c r="G137" s="26"/>
    </row>
    <row r="138" spans="1:8" s="1" customFormat="1" x14ac:dyDescent="0.3">
      <c r="A138" s="36" t="s">
        <v>643</v>
      </c>
      <c r="B138" s="120"/>
      <c r="C138" s="120"/>
      <c r="D138" s="120"/>
      <c r="E138" s="120"/>
      <c r="F138" s="17"/>
      <c r="G138" s="12"/>
    </row>
    <row r="139" spans="1:8" s="1" customFormat="1" x14ac:dyDescent="0.3">
      <c r="D139" s="34" t="s">
        <v>219</v>
      </c>
      <c r="E139" s="16"/>
      <c r="F139" s="17"/>
      <c r="G139" s="12"/>
    </row>
    <row r="140" spans="1:8" s="1" customFormat="1" x14ac:dyDescent="0.3">
      <c r="D140" s="34" t="s">
        <v>220</v>
      </c>
      <c r="E140" s="16"/>
      <c r="F140" s="17"/>
      <c r="G140" s="12"/>
    </row>
    <row r="141" spans="1:8" ht="21.75" customHeight="1" x14ac:dyDescent="0.3">
      <c r="A141" s="36" t="s">
        <v>693</v>
      </c>
      <c r="B141" s="36"/>
      <c r="C141" s="36"/>
      <c r="D141" s="36"/>
      <c r="E141" s="33"/>
      <c r="F141" s="17"/>
      <c r="H141" s="160" t="s">
        <v>670</v>
      </c>
    </row>
    <row r="142" spans="1:8" ht="21.75" customHeight="1" x14ac:dyDescent="0.3">
      <c r="A142" s="36" t="s">
        <v>694</v>
      </c>
      <c r="B142" s="36"/>
      <c r="C142" s="36"/>
      <c r="D142" s="36"/>
      <c r="E142" s="33"/>
      <c r="F142" s="17"/>
      <c r="H142" s="160" t="s">
        <v>670</v>
      </c>
    </row>
    <row r="143" spans="1:8" ht="21.75" customHeight="1" x14ac:dyDescent="0.3">
      <c r="A143" s="36" t="s">
        <v>671</v>
      </c>
      <c r="B143" s="36"/>
      <c r="C143" s="36"/>
      <c r="D143" s="36"/>
      <c r="E143" s="33"/>
      <c r="F143" s="17"/>
      <c r="H143" s="160" t="s">
        <v>672</v>
      </c>
    </row>
    <row r="144" spans="1:8" s="1" customFormat="1" x14ac:dyDescent="0.3">
      <c r="A144" s="10" t="s">
        <v>152</v>
      </c>
      <c r="D144" s="80"/>
      <c r="E144" s="16"/>
      <c r="F144" s="17"/>
      <c r="G144" s="12"/>
    </row>
    <row r="145" spans="1:7" s="1" customFormat="1" x14ac:dyDescent="0.3">
      <c r="A145" s="1" t="s">
        <v>586</v>
      </c>
      <c r="D145" s="80"/>
      <c r="E145" s="16"/>
      <c r="F145" s="17"/>
      <c r="G145" s="12"/>
    </row>
    <row r="146" spans="1:7" s="1" customFormat="1" x14ac:dyDescent="0.3">
      <c r="D146" s="80"/>
      <c r="E146" s="16"/>
      <c r="F146" s="17"/>
      <c r="G146" s="12"/>
    </row>
    <row r="147" spans="1:7" s="1" customFormat="1" x14ac:dyDescent="0.3">
      <c r="D147" s="80"/>
      <c r="E147" s="16"/>
      <c r="F147" s="17"/>
      <c r="G147" s="12"/>
    </row>
    <row r="148" spans="1:7" s="1" customFormat="1" x14ac:dyDescent="0.3">
      <c r="D148" s="80"/>
      <c r="E148" s="16"/>
      <c r="F148" s="17"/>
      <c r="G148" s="12">
        <v>59</v>
      </c>
    </row>
    <row r="149" spans="1:7" s="1" customFormat="1" x14ac:dyDescent="0.3">
      <c r="D149" s="80"/>
      <c r="E149" s="16"/>
      <c r="F149" s="17"/>
      <c r="G149" s="12"/>
    </row>
    <row r="150" spans="1:7" s="1" customFormat="1" x14ac:dyDescent="0.3">
      <c r="D150" s="28" t="s">
        <v>221</v>
      </c>
      <c r="E150" s="16" t="s">
        <v>3</v>
      </c>
      <c r="F150" s="17">
        <v>7900</v>
      </c>
      <c r="G150" s="12" t="s">
        <v>2</v>
      </c>
    </row>
    <row r="151" spans="1:7" s="1" customFormat="1" x14ac:dyDescent="0.3">
      <c r="A151" s="30"/>
      <c r="B151" s="21"/>
      <c r="C151" s="21"/>
      <c r="D151" s="29" t="s">
        <v>374</v>
      </c>
      <c r="E151" s="33"/>
      <c r="F151" s="17"/>
      <c r="G151" s="26"/>
    </row>
    <row r="152" spans="1:7" s="1" customFormat="1" x14ac:dyDescent="0.3">
      <c r="A152" s="36" t="s">
        <v>643</v>
      </c>
      <c r="B152" s="120"/>
      <c r="C152" s="120"/>
      <c r="D152" s="120"/>
      <c r="E152" s="120"/>
      <c r="F152" s="17"/>
      <c r="G152" s="12"/>
    </row>
    <row r="153" spans="1:7" s="1" customFormat="1" x14ac:dyDescent="0.3">
      <c r="D153" s="10" t="s">
        <v>222</v>
      </c>
      <c r="E153" s="16"/>
      <c r="F153" s="17"/>
      <c r="G153" s="12"/>
    </row>
    <row r="154" spans="1:7" s="1" customFormat="1" x14ac:dyDescent="0.3">
      <c r="A154" s="1" t="s">
        <v>223</v>
      </c>
      <c r="D154" s="34"/>
      <c r="E154" s="16"/>
      <c r="F154" s="17"/>
      <c r="G154" s="12"/>
    </row>
    <row r="155" spans="1:7" s="1" customFormat="1" x14ac:dyDescent="0.3">
      <c r="D155" s="34" t="s">
        <v>224</v>
      </c>
      <c r="E155" s="16"/>
      <c r="F155" s="17"/>
      <c r="G155" s="12"/>
    </row>
    <row r="156" spans="1:7" s="1" customFormat="1" x14ac:dyDescent="0.3">
      <c r="D156" s="34" t="s">
        <v>225</v>
      </c>
      <c r="E156" s="16"/>
      <c r="F156" s="17"/>
      <c r="G156" s="12"/>
    </row>
    <row r="157" spans="1:7" s="1" customFormat="1" x14ac:dyDescent="0.3">
      <c r="A157" s="1" t="s">
        <v>226</v>
      </c>
      <c r="D157" s="34"/>
      <c r="E157" s="16"/>
      <c r="F157" s="17"/>
      <c r="G157" s="12"/>
    </row>
    <row r="158" spans="1:7" s="1" customFormat="1" x14ac:dyDescent="0.3">
      <c r="D158" s="10" t="s">
        <v>227</v>
      </c>
      <c r="E158" s="16"/>
      <c r="F158" s="17"/>
      <c r="G158" s="12"/>
    </row>
    <row r="159" spans="1:7" s="1" customFormat="1" x14ac:dyDescent="0.3">
      <c r="A159" s="1" t="s">
        <v>228</v>
      </c>
      <c r="D159" s="34"/>
      <c r="E159" s="16"/>
      <c r="F159" s="17"/>
      <c r="G159" s="12"/>
    </row>
    <row r="160" spans="1:7" s="1" customFormat="1" x14ac:dyDescent="0.3">
      <c r="D160" s="21" t="s">
        <v>229</v>
      </c>
      <c r="E160" s="16"/>
      <c r="F160" s="17"/>
      <c r="G160" s="12"/>
    </row>
    <row r="161" spans="1:8" s="1" customFormat="1" x14ac:dyDescent="0.3">
      <c r="A161" s="1" t="s">
        <v>230</v>
      </c>
      <c r="D161" s="34"/>
      <c r="E161" s="16"/>
      <c r="F161" s="17"/>
      <c r="G161" s="12"/>
    </row>
    <row r="162" spans="1:8" s="1" customFormat="1" x14ac:dyDescent="0.3">
      <c r="D162" s="34" t="s">
        <v>231</v>
      </c>
      <c r="E162" s="16"/>
      <c r="F162" s="17"/>
      <c r="G162" s="12"/>
    </row>
    <row r="163" spans="1:8" s="1" customFormat="1" x14ac:dyDescent="0.3">
      <c r="D163" s="34" t="s">
        <v>232</v>
      </c>
      <c r="E163" s="16"/>
      <c r="F163" s="17"/>
      <c r="G163" s="12"/>
    </row>
    <row r="164" spans="1:8" s="1" customFormat="1" x14ac:dyDescent="0.3">
      <c r="A164" s="1" t="s">
        <v>233</v>
      </c>
      <c r="D164" s="34"/>
      <c r="E164" s="16"/>
      <c r="F164" s="17"/>
      <c r="G164" s="12"/>
    </row>
    <row r="165" spans="1:8" s="1" customFormat="1" x14ac:dyDescent="0.3">
      <c r="D165" s="34" t="s">
        <v>234</v>
      </c>
      <c r="E165" s="16"/>
      <c r="F165" s="17"/>
      <c r="G165" s="12"/>
    </row>
    <row r="166" spans="1:8" s="1" customFormat="1" x14ac:dyDescent="0.3">
      <c r="D166" s="21" t="s">
        <v>235</v>
      </c>
      <c r="E166" s="16"/>
      <c r="F166" s="17"/>
      <c r="G166" s="12"/>
    </row>
    <row r="167" spans="1:8" s="1" customFormat="1" x14ac:dyDescent="0.3">
      <c r="D167" s="34" t="s">
        <v>236</v>
      </c>
      <c r="E167" s="16"/>
      <c r="F167" s="17"/>
      <c r="G167" s="12"/>
    </row>
    <row r="168" spans="1:8" s="1" customFormat="1" x14ac:dyDescent="0.3">
      <c r="D168" s="34" t="s">
        <v>237</v>
      </c>
      <c r="E168" s="16"/>
      <c r="F168" s="17"/>
      <c r="G168" s="12"/>
    </row>
    <row r="169" spans="1:8" s="1" customFormat="1" x14ac:dyDescent="0.3">
      <c r="D169" s="10" t="s">
        <v>238</v>
      </c>
      <c r="E169" s="16"/>
      <c r="F169" s="17"/>
      <c r="G169" s="12"/>
    </row>
    <row r="170" spans="1:8" s="1" customFormat="1" x14ac:dyDescent="0.3">
      <c r="A170" s="1" t="s">
        <v>239</v>
      </c>
      <c r="D170" s="34"/>
      <c r="E170" s="16"/>
      <c r="F170" s="17"/>
      <c r="G170" s="12"/>
    </row>
    <row r="171" spans="1:8" s="1" customFormat="1" x14ac:dyDescent="0.3">
      <c r="D171" s="34" t="s">
        <v>240</v>
      </c>
      <c r="E171" s="16"/>
      <c r="F171" s="17"/>
      <c r="G171" s="12"/>
    </row>
    <row r="172" spans="1:8" s="1" customFormat="1" x14ac:dyDescent="0.3">
      <c r="A172" s="1" t="s">
        <v>241</v>
      </c>
      <c r="D172" s="34"/>
      <c r="E172" s="16"/>
      <c r="F172" s="17"/>
      <c r="G172" s="12"/>
    </row>
    <row r="173" spans="1:8" s="1" customFormat="1" x14ac:dyDescent="0.3">
      <c r="D173" s="34" t="s">
        <v>242</v>
      </c>
      <c r="E173" s="16"/>
      <c r="F173" s="17"/>
      <c r="G173" s="12"/>
    </row>
    <row r="174" spans="1:8" s="1" customFormat="1" x14ac:dyDescent="0.3">
      <c r="D174" s="34" t="s">
        <v>243</v>
      </c>
      <c r="E174" s="16"/>
      <c r="F174" s="17"/>
      <c r="G174" s="12"/>
    </row>
    <row r="175" spans="1:8" s="1" customFormat="1" x14ac:dyDescent="0.3">
      <c r="D175" s="34" t="s">
        <v>244</v>
      </c>
      <c r="E175" s="16"/>
      <c r="F175" s="17"/>
      <c r="G175" s="12"/>
    </row>
    <row r="176" spans="1:8" ht="21.75" customHeight="1" x14ac:dyDescent="0.3">
      <c r="A176" s="36" t="s">
        <v>693</v>
      </c>
      <c r="B176" s="36"/>
      <c r="C176" s="36"/>
      <c r="D176" s="36"/>
      <c r="E176" s="33"/>
      <c r="F176" s="17"/>
      <c r="H176" s="160" t="s">
        <v>670</v>
      </c>
    </row>
    <row r="177" spans="1:8" ht="21.75" customHeight="1" x14ac:dyDescent="0.3">
      <c r="A177" s="36" t="s">
        <v>694</v>
      </c>
      <c r="B177" s="36"/>
      <c r="C177" s="36"/>
      <c r="D177" s="36"/>
      <c r="E177" s="33"/>
      <c r="F177" s="17"/>
      <c r="H177" s="160" t="s">
        <v>670</v>
      </c>
    </row>
    <row r="178" spans="1:8" ht="21.75" customHeight="1" x14ac:dyDescent="0.3">
      <c r="A178" s="36" t="s">
        <v>671</v>
      </c>
      <c r="B178" s="36"/>
      <c r="C178" s="36"/>
      <c r="D178" s="36"/>
      <c r="E178" s="33"/>
      <c r="F178" s="17"/>
      <c r="H178" s="160" t="s">
        <v>672</v>
      </c>
    </row>
    <row r="179" spans="1:8" s="1" customFormat="1" x14ac:dyDescent="0.3">
      <c r="A179" s="10" t="s">
        <v>152</v>
      </c>
      <c r="D179" s="80"/>
      <c r="E179" s="16"/>
      <c r="F179" s="17"/>
      <c r="G179" s="12"/>
    </row>
    <row r="180" spans="1:8" s="1" customFormat="1" x14ac:dyDescent="0.3">
      <c r="A180" s="1" t="s">
        <v>587</v>
      </c>
      <c r="D180" s="80"/>
      <c r="E180" s="16"/>
      <c r="F180" s="17"/>
      <c r="G180" s="12"/>
    </row>
    <row r="181" spans="1:8" s="1" customFormat="1" x14ac:dyDescent="0.3">
      <c r="A181" s="168"/>
      <c r="B181" s="168"/>
      <c r="C181" s="168"/>
      <c r="D181" s="168"/>
      <c r="E181" s="168"/>
      <c r="F181" s="17"/>
      <c r="G181" s="12"/>
    </row>
    <row r="182" spans="1:8" s="1" customFormat="1" x14ac:dyDescent="0.3">
      <c r="D182" s="34"/>
      <c r="E182" s="16"/>
      <c r="F182" s="17"/>
      <c r="G182" s="12"/>
    </row>
    <row r="183" spans="1:8" x14ac:dyDescent="0.3">
      <c r="D183" s="21"/>
      <c r="E183" s="33"/>
      <c r="F183" s="17"/>
    </row>
    <row r="184" spans="1:8" x14ac:dyDescent="0.3">
      <c r="D184" s="34"/>
      <c r="E184" s="33"/>
      <c r="F184" s="17"/>
    </row>
    <row r="185" spans="1:8" x14ac:dyDescent="0.3">
      <c r="D185" s="34"/>
      <c r="E185" s="33"/>
      <c r="F185" s="17"/>
      <c r="G185" s="21">
        <v>60</v>
      </c>
    </row>
    <row r="186" spans="1:8" x14ac:dyDescent="0.3">
      <c r="D186" s="34"/>
      <c r="E186" s="33"/>
      <c r="F186" s="17"/>
      <c r="G186" s="21"/>
    </row>
    <row r="187" spans="1:8" x14ac:dyDescent="0.3">
      <c r="D187" s="10"/>
      <c r="F187" s="17"/>
      <c r="G187" s="21"/>
    </row>
    <row r="190" spans="1:8" x14ac:dyDescent="0.3">
      <c r="G190" s="26">
        <v>21</v>
      </c>
    </row>
  </sheetData>
  <mergeCells count="2">
    <mergeCell ref="A181:E181"/>
    <mergeCell ref="A1:G1"/>
  </mergeCells>
  <conditionalFormatting sqref="E182 E136 E120:E130 E103:E112 E145:E150 E139:E140 E153:E175">
    <cfRule type="expression" priority="14" stopIfTrue="1">
      <formula>"12E/G12"</formula>
    </cfRule>
  </conditionalFormatting>
  <conditionalFormatting sqref="E90">
    <cfRule type="expression" priority="12" stopIfTrue="1">
      <formula>"12E/G12"</formula>
    </cfRule>
  </conditionalFormatting>
  <conditionalFormatting sqref="E81:E82">
    <cfRule type="expression" priority="10" stopIfTrue="1">
      <formula>"12E/G12"</formula>
    </cfRule>
  </conditionalFormatting>
  <conditionalFormatting sqref="E89">
    <cfRule type="expression" priority="11" stopIfTrue="1">
      <formula>"12E/G12"</formula>
    </cfRule>
  </conditionalFormatting>
  <conditionalFormatting sqref="E93:E94">
    <cfRule type="expression" priority="9" stopIfTrue="1">
      <formula>"12E/G12"</formula>
    </cfRule>
  </conditionalFormatting>
  <conditionalFormatting sqref="E102">
    <cfRule type="expression" priority="7" stopIfTrue="1">
      <formula>"12E/G12"</formula>
    </cfRule>
  </conditionalFormatting>
  <conditionalFormatting sqref="E135">
    <cfRule type="expression" priority="6" stopIfTrue="1">
      <formula>"12E/G12"</formula>
    </cfRule>
  </conditionalFormatting>
  <conditionalFormatting sqref="E134">
    <cfRule type="expression" priority="5" stopIfTrue="1">
      <formula>"12E/G12"</formula>
    </cfRule>
  </conditionalFormatting>
  <conditionalFormatting sqref="E144">
    <cfRule type="expression" priority="3" stopIfTrue="1">
      <formula>"12E/G12"</formula>
    </cfRule>
  </conditionalFormatting>
  <conditionalFormatting sqref="E180">
    <cfRule type="expression" priority="2" stopIfTrue="1">
      <formula>"12E/G12"</formula>
    </cfRule>
  </conditionalFormatting>
  <conditionalFormatting sqref="E179">
    <cfRule type="expression" priority="1" stopIfTrue="1">
      <formula>"12E/G12"</formula>
    </cfRule>
  </conditionalFormatting>
  <printOptions verticalCentered="1"/>
  <pageMargins left="1.1811023622047245" right="0.39370078740157483" top="0.51181102362204722" bottom="0.5118110236220472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view="pageBreakPreview" topLeftCell="A4" zoomScale="110" zoomScaleNormal="110" zoomScaleSheetLayoutView="110" workbookViewId="0">
      <selection activeCell="L13" sqref="L13"/>
    </sheetView>
  </sheetViews>
  <sheetFormatPr defaultRowHeight="20.25" x14ac:dyDescent="0.3"/>
  <cols>
    <col min="1" max="1" width="2.625" style="1" customWidth="1"/>
    <col min="2" max="2" width="2.75" style="1" customWidth="1"/>
    <col min="3" max="3" width="2.25" style="1" customWidth="1"/>
    <col min="4" max="4" width="48.375" style="1" customWidth="1"/>
    <col min="5" max="5" width="6.25" style="51" customWidth="1"/>
    <col min="6" max="6" width="10" style="44" customWidth="1"/>
    <col min="7" max="7" width="5.25" style="12" customWidth="1"/>
    <col min="8" max="256" width="9" style="1"/>
    <col min="257" max="257" width="2.625" style="1" customWidth="1"/>
    <col min="258" max="258" width="2.75" style="1" customWidth="1"/>
    <col min="259" max="259" width="2.25" style="1" customWidth="1"/>
    <col min="260" max="260" width="46.875" style="1" customWidth="1"/>
    <col min="261" max="261" width="6.25" style="1" customWidth="1"/>
    <col min="262" max="262" width="10" style="1" customWidth="1"/>
    <col min="263" max="263" width="5.25" style="1" customWidth="1"/>
    <col min="264" max="512" width="9" style="1"/>
    <col min="513" max="513" width="2.625" style="1" customWidth="1"/>
    <col min="514" max="514" width="2.75" style="1" customWidth="1"/>
    <col min="515" max="515" width="2.25" style="1" customWidth="1"/>
    <col min="516" max="516" width="46.875" style="1" customWidth="1"/>
    <col min="517" max="517" width="6.25" style="1" customWidth="1"/>
    <col min="518" max="518" width="10" style="1" customWidth="1"/>
    <col min="519" max="519" width="5.25" style="1" customWidth="1"/>
    <col min="520" max="768" width="9" style="1"/>
    <col min="769" max="769" width="2.625" style="1" customWidth="1"/>
    <col min="770" max="770" width="2.75" style="1" customWidth="1"/>
    <col min="771" max="771" width="2.25" style="1" customWidth="1"/>
    <col min="772" max="772" width="46.875" style="1" customWidth="1"/>
    <col min="773" max="773" width="6.25" style="1" customWidth="1"/>
    <col min="774" max="774" width="10" style="1" customWidth="1"/>
    <col min="775" max="775" width="5.25" style="1" customWidth="1"/>
    <col min="776" max="1024" width="9" style="1"/>
    <col min="1025" max="1025" width="2.625" style="1" customWidth="1"/>
    <col min="1026" max="1026" width="2.75" style="1" customWidth="1"/>
    <col min="1027" max="1027" width="2.25" style="1" customWidth="1"/>
    <col min="1028" max="1028" width="46.875" style="1" customWidth="1"/>
    <col min="1029" max="1029" width="6.25" style="1" customWidth="1"/>
    <col min="1030" max="1030" width="10" style="1" customWidth="1"/>
    <col min="1031" max="1031" width="5.25" style="1" customWidth="1"/>
    <col min="1032" max="1280" width="9" style="1"/>
    <col min="1281" max="1281" width="2.625" style="1" customWidth="1"/>
    <col min="1282" max="1282" width="2.75" style="1" customWidth="1"/>
    <col min="1283" max="1283" width="2.25" style="1" customWidth="1"/>
    <col min="1284" max="1284" width="46.875" style="1" customWidth="1"/>
    <col min="1285" max="1285" width="6.25" style="1" customWidth="1"/>
    <col min="1286" max="1286" width="10" style="1" customWidth="1"/>
    <col min="1287" max="1287" width="5.25" style="1" customWidth="1"/>
    <col min="1288" max="1536" width="9" style="1"/>
    <col min="1537" max="1537" width="2.625" style="1" customWidth="1"/>
    <col min="1538" max="1538" width="2.75" style="1" customWidth="1"/>
    <col min="1539" max="1539" width="2.25" style="1" customWidth="1"/>
    <col min="1540" max="1540" width="46.875" style="1" customWidth="1"/>
    <col min="1541" max="1541" width="6.25" style="1" customWidth="1"/>
    <col min="1542" max="1542" width="10" style="1" customWidth="1"/>
    <col min="1543" max="1543" width="5.25" style="1" customWidth="1"/>
    <col min="1544" max="1792" width="9" style="1"/>
    <col min="1793" max="1793" width="2.625" style="1" customWidth="1"/>
    <col min="1794" max="1794" width="2.75" style="1" customWidth="1"/>
    <col min="1795" max="1795" width="2.25" style="1" customWidth="1"/>
    <col min="1796" max="1796" width="46.875" style="1" customWidth="1"/>
    <col min="1797" max="1797" width="6.25" style="1" customWidth="1"/>
    <col min="1798" max="1798" width="10" style="1" customWidth="1"/>
    <col min="1799" max="1799" width="5.25" style="1" customWidth="1"/>
    <col min="1800" max="2048" width="9" style="1"/>
    <col min="2049" max="2049" width="2.625" style="1" customWidth="1"/>
    <col min="2050" max="2050" width="2.75" style="1" customWidth="1"/>
    <col min="2051" max="2051" width="2.25" style="1" customWidth="1"/>
    <col min="2052" max="2052" width="46.875" style="1" customWidth="1"/>
    <col min="2053" max="2053" width="6.25" style="1" customWidth="1"/>
    <col min="2054" max="2054" width="10" style="1" customWidth="1"/>
    <col min="2055" max="2055" width="5.25" style="1" customWidth="1"/>
    <col min="2056" max="2304" width="9" style="1"/>
    <col min="2305" max="2305" width="2.625" style="1" customWidth="1"/>
    <col min="2306" max="2306" width="2.75" style="1" customWidth="1"/>
    <col min="2307" max="2307" width="2.25" style="1" customWidth="1"/>
    <col min="2308" max="2308" width="46.875" style="1" customWidth="1"/>
    <col min="2309" max="2309" width="6.25" style="1" customWidth="1"/>
    <col min="2310" max="2310" width="10" style="1" customWidth="1"/>
    <col min="2311" max="2311" width="5.25" style="1" customWidth="1"/>
    <col min="2312" max="2560" width="9" style="1"/>
    <col min="2561" max="2561" width="2.625" style="1" customWidth="1"/>
    <col min="2562" max="2562" width="2.75" style="1" customWidth="1"/>
    <col min="2563" max="2563" width="2.25" style="1" customWidth="1"/>
    <col min="2564" max="2564" width="46.875" style="1" customWidth="1"/>
    <col min="2565" max="2565" width="6.25" style="1" customWidth="1"/>
    <col min="2566" max="2566" width="10" style="1" customWidth="1"/>
    <col min="2567" max="2567" width="5.25" style="1" customWidth="1"/>
    <col min="2568" max="2816" width="9" style="1"/>
    <col min="2817" max="2817" width="2.625" style="1" customWidth="1"/>
    <col min="2818" max="2818" width="2.75" style="1" customWidth="1"/>
    <col min="2819" max="2819" width="2.25" style="1" customWidth="1"/>
    <col min="2820" max="2820" width="46.875" style="1" customWidth="1"/>
    <col min="2821" max="2821" width="6.25" style="1" customWidth="1"/>
    <col min="2822" max="2822" width="10" style="1" customWidth="1"/>
    <col min="2823" max="2823" width="5.25" style="1" customWidth="1"/>
    <col min="2824" max="3072" width="9" style="1"/>
    <col min="3073" max="3073" width="2.625" style="1" customWidth="1"/>
    <col min="3074" max="3074" width="2.75" style="1" customWidth="1"/>
    <col min="3075" max="3075" width="2.25" style="1" customWidth="1"/>
    <col min="3076" max="3076" width="46.875" style="1" customWidth="1"/>
    <col min="3077" max="3077" width="6.25" style="1" customWidth="1"/>
    <col min="3078" max="3078" width="10" style="1" customWidth="1"/>
    <col min="3079" max="3079" width="5.25" style="1" customWidth="1"/>
    <col min="3080" max="3328" width="9" style="1"/>
    <col min="3329" max="3329" width="2.625" style="1" customWidth="1"/>
    <col min="3330" max="3330" width="2.75" style="1" customWidth="1"/>
    <col min="3331" max="3331" width="2.25" style="1" customWidth="1"/>
    <col min="3332" max="3332" width="46.875" style="1" customWidth="1"/>
    <col min="3333" max="3333" width="6.25" style="1" customWidth="1"/>
    <col min="3334" max="3334" width="10" style="1" customWidth="1"/>
    <col min="3335" max="3335" width="5.25" style="1" customWidth="1"/>
    <col min="3336" max="3584" width="9" style="1"/>
    <col min="3585" max="3585" width="2.625" style="1" customWidth="1"/>
    <col min="3586" max="3586" width="2.75" style="1" customWidth="1"/>
    <col min="3587" max="3587" width="2.25" style="1" customWidth="1"/>
    <col min="3588" max="3588" width="46.875" style="1" customWidth="1"/>
    <col min="3589" max="3589" width="6.25" style="1" customWidth="1"/>
    <col min="3590" max="3590" width="10" style="1" customWidth="1"/>
    <col min="3591" max="3591" width="5.25" style="1" customWidth="1"/>
    <col min="3592" max="3840" width="9" style="1"/>
    <col min="3841" max="3841" width="2.625" style="1" customWidth="1"/>
    <col min="3842" max="3842" width="2.75" style="1" customWidth="1"/>
    <col min="3843" max="3843" width="2.25" style="1" customWidth="1"/>
    <col min="3844" max="3844" width="46.875" style="1" customWidth="1"/>
    <col min="3845" max="3845" width="6.25" style="1" customWidth="1"/>
    <col min="3846" max="3846" width="10" style="1" customWidth="1"/>
    <col min="3847" max="3847" width="5.25" style="1" customWidth="1"/>
    <col min="3848" max="4096" width="9" style="1"/>
    <col min="4097" max="4097" width="2.625" style="1" customWidth="1"/>
    <col min="4098" max="4098" width="2.75" style="1" customWidth="1"/>
    <col min="4099" max="4099" width="2.25" style="1" customWidth="1"/>
    <col min="4100" max="4100" width="46.875" style="1" customWidth="1"/>
    <col min="4101" max="4101" width="6.25" style="1" customWidth="1"/>
    <col min="4102" max="4102" width="10" style="1" customWidth="1"/>
    <col min="4103" max="4103" width="5.25" style="1" customWidth="1"/>
    <col min="4104" max="4352" width="9" style="1"/>
    <col min="4353" max="4353" width="2.625" style="1" customWidth="1"/>
    <col min="4354" max="4354" width="2.75" style="1" customWidth="1"/>
    <col min="4355" max="4355" width="2.25" style="1" customWidth="1"/>
    <col min="4356" max="4356" width="46.875" style="1" customWidth="1"/>
    <col min="4357" max="4357" width="6.25" style="1" customWidth="1"/>
    <col min="4358" max="4358" width="10" style="1" customWidth="1"/>
    <col min="4359" max="4359" width="5.25" style="1" customWidth="1"/>
    <col min="4360" max="4608" width="9" style="1"/>
    <col min="4609" max="4609" width="2.625" style="1" customWidth="1"/>
    <col min="4610" max="4610" width="2.75" style="1" customWidth="1"/>
    <col min="4611" max="4611" width="2.25" style="1" customWidth="1"/>
    <col min="4612" max="4612" width="46.875" style="1" customWidth="1"/>
    <col min="4613" max="4613" width="6.25" style="1" customWidth="1"/>
    <col min="4614" max="4614" width="10" style="1" customWidth="1"/>
    <col min="4615" max="4615" width="5.25" style="1" customWidth="1"/>
    <col min="4616" max="4864" width="9" style="1"/>
    <col min="4865" max="4865" width="2.625" style="1" customWidth="1"/>
    <col min="4866" max="4866" width="2.75" style="1" customWidth="1"/>
    <col min="4867" max="4867" width="2.25" style="1" customWidth="1"/>
    <col min="4868" max="4868" width="46.875" style="1" customWidth="1"/>
    <col min="4869" max="4869" width="6.25" style="1" customWidth="1"/>
    <col min="4870" max="4870" width="10" style="1" customWidth="1"/>
    <col min="4871" max="4871" width="5.25" style="1" customWidth="1"/>
    <col min="4872" max="5120" width="9" style="1"/>
    <col min="5121" max="5121" width="2.625" style="1" customWidth="1"/>
    <col min="5122" max="5122" width="2.75" style="1" customWidth="1"/>
    <col min="5123" max="5123" width="2.25" style="1" customWidth="1"/>
    <col min="5124" max="5124" width="46.875" style="1" customWidth="1"/>
    <col min="5125" max="5125" width="6.25" style="1" customWidth="1"/>
    <col min="5126" max="5126" width="10" style="1" customWidth="1"/>
    <col min="5127" max="5127" width="5.25" style="1" customWidth="1"/>
    <col min="5128" max="5376" width="9" style="1"/>
    <col min="5377" max="5377" width="2.625" style="1" customWidth="1"/>
    <col min="5378" max="5378" width="2.75" style="1" customWidth="1"/>
    <col min="5379" max="5379" width="2.25" style="1" customWidth="1"/>
    <col min="5380" max="5380" width="46.875" style="1" customWidth="1"/>
    <col min="5381" max="5381" width="6.25" style="1" customWidth="1"/>
    <col min="5382" max="5382" width="10" style="1" customWidth="1"/>
    <col min="5383" max="5383" width="5.25" style="1" customWidth="1"/>
    <col min="5384" max="5632" width="9" style="1"/>
    <col min="5633" max="5633" width="2.625" style="1" customWidth="1"/>
    <col min="5634" max="5634" width="2.75" style="1" customWidth="1"/>
    <col min="5635" max="5635" width="2.25" style="1" customWidth="1"/>
    <col min="5636" max="5636" width="46.875" style="1" customWidth="1"/>
    <col min="5637" max="5637" width="6.25" style="1" customWidth="1"/>
    <col min="5638" max="5638" width="10" style="1" customWidth="1"/>
    <col min="5639" max="5639" width="5.25" style="1" customWidth="1"/>
    <col min="5640" max="5888" width="9" style="1"/>
    <col min="5889" max="5889" width="2.625" style="1" customWidth="1"/>
    <col min="5890" max="5890" width="2.75" style="1" customWidth="1"/>
    <col min="5891" max="5891" width="2.25" style="1" customWidth="1"/>
    <col min="5892" max="5892" width="46.875" style="1" customWidth="1"/>
    <col min="5893" max="5893" width="6.25" style="1" customWidth="1"/>
    <col min="5894" max="5894" width="10" style="1" customWidth="1"/>
    <col min="5895" max="5895" width="5.25" style="1" customWidth="1"/>
    <col min="5896" max="6144" width="9" style="1"/>
    <col min="6145" max="6145" width="2.625" style="1" customWidth="1"/>
    <col min="6146" max="6146" width="2.75" style="1" customWidth="1"/>
    <col min="6147" max="6147" width="2.25" style="1" customWidth="1"/>
    <col min="6148" max="6148" width="46.875" style="1" customWidth="1"/>
    <col min="6149" max="6149" width="6.25" style="1" customWidth="1"/>
    <col min="6150" max="6150" width="10" style="1" customWidth="1"/>
    <col min="6151" max="6151" width="5.25" style="1" customWidth="1"/>
    <col min="6152" max="6400" width="9" style="1"/>
    <col min="6401" max="6401" width="2.625" style="1" customWidth="1"/>
    <col min="6402" max="6402" width="2.75" style="1" customWidth="1"/>
    <col min="6403" max="6403" width="2.25" style="1" customWidth="1"/>
    <col min="6404" max="6404" width="46.875" style="1" customWidth="1"/>
    <col min="6405" max="6405" width="6.25" style="1" customWidth="1"/>
    <col min="6406" max="6406" width="10" style="1" customWidth="1"/>
    <col min="6407" max="6407" width="5.25" style="1" customWidth="1"/>
    <col min="6408" max="6656" width="9" style="1"/>
    <col min="6657" max="6657" width="2.625" style="1" customWidth="1"/>
    <col min="6658" max="6658" width="2.75" style="1" customWidth="1"/>
    <col min="6659" max="6659" width="2.25" style="1" customWidth="1"/>
    <col min="6660" max="6660" width="46.875" style="1" customWidth="1"/>
    <col min="6661" max="6661" width="6.25" style="1" customWidth="1"/>
    <col min="6662" max="6662" width="10" style="1" customWidth="1"/>
    <col min="6663" max="6663" width="5.25" style="1" customWidth="1"/>
    <col min="6664" max="6912" width="9" style="1"/>
    <col min="6913" max="6913" width="2.625" style="1" customWidth="1"/>
    <col min="6914" max="6914" width="2.75" style="1" customWidth="1"/>
    <col min="6915" max="6915" width="2.25" style="1" customWidth="1"/>
    <col min="6916" max="6916" width="46.875" style="1" customWidth="1"/>
    <col min="6917" max="6917" width="6.25" style="1" customWidth="1"/>
    <col min="6918" max="6918" width="10" style="1" customWidth="1"/>
    <col min="6919" max="6919" width="5.25" style="1" customWidth="1"/>
    <col min="6920" max="7168" width="9" style="1"/>
    <col min="7169" max="7169" width="2.625" style="1" customWidth="1"/>
    <col min="7170" max="7170" width="2.75" style="1" customWidth="1"/>
    <col min="7171" max="7171" width="2.25" style="1" customWidth="1"/>
    <col min="7172" max="7172" width="46.875" style="1" customWidth="1"/>
    <col min="7173" max="7173" width="6.25" style="1" customWidth="1"/>
    <col min="7174" max="7174" width="10" style="1" customWidth="1"/>
    <col min="7175" max="7175" width="5.25" style="1" customWidth="1"/>
    <col min="7176" max="7424" width="9" style="1"/>
    <col min="7425" max="7425" width="2.625" style="1" customWidth="1"/>
    <col min="7426" max="7426" width="2.75" style="1" customWidth="1"/>
    <col min="7427" max="7427" width="2.25" style="1" customWidth="1"/>
    <col min="7428" max="7428" width="46.875" style="1" customWidth="1"/>
    <col min="7429" max="7429" width="6.25" style="1" customWidth="1"/>
    <col min="7430" max="7430" width="10" style="1" customWidth="1"/>
    <col min="7431" max="7431" width="5.25" style="1" customWidth="1"/>
    <col min="7432" max="7680" width="9" style="1"/>
    <col min="7681" max="7681" width="2.625" style="1" customWidth="1"/>
    <col min="7682" max="7682" width="2.75" style="1" customWidth="1"/>
    <col min="7683" max="7683" width="2.25" style="1" customWidth="1"/>
    <col min="7684" max="7684" width="46.875" style="1" customWidth="1"/>
    <col min="7685" max="7685" width="6.25" style="1" customWidth="1"/>
    <col min="7686" max="7686" width="10" style="1" customWidth="1"/>
    <col min="7687" max="7687" width="5.25" style="1" customWidth="1"/>
    <col min="7688" max="7936" width="9" style="1"/>
    <col min="7937" max="7937" width="2.625" style="1" customWidth="1"/>
    <col min="7938" max="7938" width="2.75" style="1" customWidth="1"/>
    <col min="7939" max="7939" width="2.25" style="1" customWidth="1"/>
    <col min="7940" max="7940" width="46.875" style="1" customWidth="1"/>
    <col min="7941" max="7941" width="6.25" style="1" customWidth="1"/>
    <col min="7942" max="7942" width="10" style="1" customWidth="1"/>
    <col min="7943" max="7943" width="5.25" style="1" customWidth="1"/>
    <col min="7944" max="8192" width="9" style="1"/>
    <col min="8193" max="8193" width="2.625" style="1" customWidth="1"/>
    <col min="8194" max="8194" width="2.75" style="1" customWidth="1"/>
    <col min="8195" max="8195" width="2.25" style="1" customWidth="1"/>
    <col min="8196" max="8196" width="46.875" style="1" customWidth="1"/>
    <col min="8197" max="8197" width="6.25" style="1" customWidth="1"/>
    <col min="8198" max="8198" width="10" style="1" customWidth="1"/>
    <col min="8199" max="8199" width="5.25" style="1" customWidth="1"/>
    <col min="8200" max="8448" width="9" style="1"/>
    <col min="8449" max="8449" width="2.625" style="1" customWidth="1"/>
    <col min="8450" max="8450" width="2.75" style="1" customWidth="1"/>
    <col min="8451" max="8451" width="2.25" style="1" customWidth="1"/>
    <col min="8452" max="8452" width="46.875" style="1" customWidth="1"/>
    <col min="8453" max="8453" width="6.25" style="1" customWidth="1"/>
    <col min="8454" max="8454" width="10" style="1" customWidth="1"/>
    <col min="8455" max="8455" width="5.25" style="1" customWidth="1"/>
    <col min="8456" max="8704" width="9" style="1"/>
    <col min="8705" max="8705" width="2.625" style="1" customWidth="1"/>
    <col min="8706" max="8706" width="2.75" style="1" customWidth="1"/>
    <col min="8707" max="8707" width="2.25" style="1" customWidth="1"/>
    <col min="8708" max="8708" width="46.875" style="1" customWidth="1"/>
    <col min="8709" max="8709" width="6.25" style="1" customWidth="1"/>
    <col min="8710" max="8710" width="10" style="1" customWidth="1"/>
    <col min="8711" max="8711" width="5.25" style="1" customWidth="1"/>
    <col min="8712" max="8960" width="9" style="1"/>
    <col min="8961" max="8961" width="2.625" style="1" customWidth="1"/>
    <col min="8962" max="8962" width="2.75" style="1" customWidth="1"/>
    <col min="8963" max="8963" width="2.25" style="1" customWidth="1"/>
    <col min="8964" max="8964" width="46.875" style="1" customWidth="1"/>
    <col min="8965" max="8965" width="6.25" style="1" customWidth="1"/>
    <col min="8966" max="8966" width="10" style="1" customWidth="1"/>
    <col min="8967" max="8967" width="5.25" style="1" customWidth="1"/>
    <col min="8968" max="9216" width="9" style="1"/>
    <col min="9217" max="9217" width="2.625" style="1" customWidth="1"/>
    <col min="9218" max="9218" width="2.75" style="1" customWidth="1"/>
    <col min="9219" max="9219" width="2.25" style="1" customWidth="1"/>
    <col min="9220" max="9220" width="46.875" style="1" customWidth="1"/>
    <col min="9221" max="9221" width="6.25" style="1" customWidth="1"/>
    <col min="9222" max="9222" width="10" style="1" customWidth="1"/>
    <col min="9223" max="9223" width="5.25" style="1" customWidth="1"/>
    <col min="9224" max="9472" width="9" style="1"/>
    <col min="9473" max="9473" width="2.625" style="1" customWidth="1"/>
    <col min="9474" max="9474" width="2.75" style="1" customWidth="1"/>
    <col min="9475" max="9475" width="2.25" style="1" customWidth="1"/>
    <col min="9476" max="9476" width="46.875" style="1" customWidth="1"/>
    <col min="9477" max="9477" width="6.25" style="1" customWidth="1"/>
    <col min="9478" max="9478" width="10" style="1" customWidth="1"/>
    <col min="9479" max="9479" width="5.25" style="1" customWidth="1"/>
    <col min="9480" max="9728" width="9" style="1"/>
    <col min="9729" max="9729" width="2.625" style="1" customWidth="1"/>
    <col min="9730" max="9730" width="2.75" style="1" customWidth="1"/>
    <col min="9731" max="9731" width="2.25" style="1" customWidth="1"/>
    <col min="9732" max="9732" width="46.875" style="1" customWidth="1"/>
    <col min="9733" max="9733" width="6.25" style="1" customWidth="1"/>
    <col min="9734" max="9734" width="10" style="1" customWidth="1"/>
    <col min="9735" max="9735" width="5.25" style="1" customWidth="1"/>
    <col min="9736" max="9984" width="9" style="1"/>
    <col min="9985" max="9985" width="2.625" style="1" customWidth="1"/>
    <col min="9986" max="9986" width="2.75" style="1" customWidth="1"/>
    <col min="9987" max="9987" width="2.25" style="1" customWidth="1"/>
    <col min="9988" max="9988" width="46.875" style="1" customWidth="1"/>
    <col min="9989" max="9989" width="6.25" style="1" customWidth="1"/>
    <col min="9990" max="9990" width="10" style="1" customWidth="1"/>
    <col min="9991" max="9991" width="5.25" style="1" customWidth="1"/>
    <col min="9992" max="10240" width="9" style="1"/>
    <col min="10241" max="10241" width="2.625" style="1" customWidth="1"/>
    <col min="10242" max="10242" width="2.75" style="1" customWidth="1"/>
    <col min="10243" max="10243" width="2.25" style="1" customWidth="1"/>
    <col min="10244" max="10244" width="46.875" style="1" customWidth="1"/>
    <col min="10245" max="10245" width="6.25" style="1" customWidth="1"/>
    <col min="10246" max="10246" width="10" style="1" customWidth="1"/>
    <col min="10247" max="10247" width="5.25" style="1" customWidth="1"/>
    <col min="10248" max="10496" width="9" style="1"/>
    <col min="10497" max="10497" width="2.625" style="1" customWidth="1"/>
    <col min="10498" max="10498" width="2.75" style="1" customWidth="1"/>
    <col min="10499" max="10499" width="2.25" style="1" customWidth="1"/>
    <col min="10500" max="10500" width="46.875" style="1" customWidth="1"/>
    <col min="10501" max="10501" width="6.25" style="1" customWidth="1"/>
    <col min="10502" max="10502" width="10" style="1" customWidth="1"/>
    <col min="10503" max="10503" width="5.25" style="1" customWidth="1"/>
    <col min="10504" max="10752" width="9" style="1"/>
    <col min="10753" max="10753" width="2.625" style="1" customWidth="1"/>
    <col min="10754" max="10754" width="2.75" style="1" customWidth="1"/>
    <col min="10755" max="10755" width="2.25" style="1" customWidth="1"/>
    <col min="10756" max="10756" width="46.875" style="1" customWidth="1"/>
    <col min="10757" max="10757" width="6.25" style="1" customWidth="1"/>
    <col min="10758" max="10758" width="10" style="1" customWidth="1"/>
    <col min="10759" max="10759" width="5.25" style="1" customWidth="1"/>
    <col min="10760" max="11008" width="9" style="1"/>
    <col min="11009" max="11009" width="2.625" style="1" customWidth="1"/>
    <col min="11010" max="11010" width="2.75" style="1" customWidth="1"/>
    <col min="11011" max="11011" width="2.25" style="1" customWidth="1"/>
    <col min="11012" max="11012" width="46.875" style="1" customWidth="1"/>
    <col min="11013" max="11013" width="6.25" style="1" customWidth="1"/>
    <col min="11014" max="11014" width="10" style="1" customWidth="1"/>
    <col min="11015" max="11015" width="5.25" style="1" customWidth="1"/>
    <col min="11016" max="11264" width="9" style="1"/>
    <col min="11265" max="11265" width="2.625" style="1" customWidth="1"/>
    <col min="11266" max="11266" width="2.75" style="1" customWidth="1"/>
    <col min="11267" max="11267" width="2.25" style="1" customWidth="1"/>
    <col min="11268" max="11268" width="46.875" style="1" customWidth="1"/>
    <col min="11269" max="11269" width="6.25" style="1" customWidth="1"/>
    <col min="11270" max="11270" width="10" style="1" customWidth="1"/>
    <col min="11271" max="11271" width="5.25" style="1" customWidth="1"/>
    <col min="11272" max="11520" width="9" style="1"/>
    <col min="11521" max="11521" width="2.625" style="1" customWidth="1"/>
    <col min="11522" max="11522" width="2.75" style="1" customWidth="1"/>
    <col min="11523" max="11523" width="2.25" style="1" customWidth="1"/>
    <col min="11524" max="11524" width="46.875" style="1" customWidth="1"/>
    <col min="11525" max="11525" width="6.25" style="1" customWidth="1"/>
    <col min="11526" max="11526" width="10" style="1" customWidth="1"/>
    <col min="11527" max="11527" width="5.25" style="1" customWidth="1"/>
    <col min="11528" max="11776" width="9" style="1"/>
    <col min="11777" max="11777" width="2.625" style="1" customWidth="1"/>
    <col min="11778" max="11778" width="2.75" style="1" customWidth="1"/>
    <col min="11779" max="11779" width="2.25" style="1" customWidth="1"/>
    <col min="11780" max="11780" width="46.875" style="1" customWidth="1"/>
    <col min="11781" max="11781" width="6.25" style="1" customWidth="1"/>
    <col min="11782" max="11782" width="10" style="1" customWidth="1"/>
    <col min="11783" max="11783" width="5.25" style="1" customWidth="1"/>
    <col min="11784" max="12032" width="9" style="1"/>
    <col min="12033" max="12033" width="2.625" style="1" customWidth="1"/>
    <col min="12034" max="12034" width="2.75" style="1" customWidth="1"/>
    <col min="12035" max="12035" width="2.25" style="1" customWidth="1"/>
    <col min="12036" max="12036" width="46.875" style="1" customWidth="1"/>
    <col min="12037" max="12037" width="6.25" style="1" customWidth="1"/>
    <col min="12038" max="12038" width="10" style="1" customWidth="1"/>
    <col min="12039" max="12039" width="5.25" style="1" customWidth="1"/>
    <col min="12040" max="12288" width="9" style="1"/>
    <col min="12289" max="12289" width="2.625" style="1" customWidth="1"/>
    <col min="12290" max="12290" width="2.75" style="1" customWidth="1"/>
    <col min="12291" max="12291" width="2.25" style="1" customWidth="1"/>
    <col min="12292" max="12292" width="46.875" style="1" customWidth="1"/>
    <col min="12293" max="12293" width="6.25" style="1" customWidth="1"/>
    <col min="12294" max="12294" width="10" style="1" customWidth="1"/>
    <col min="12295" max="12295" width="5.25" style="1" customWidth="1"/>
    <col min="12296" max="12544" width="9" style="1"/>
    <col min="12545" max="12545" width="2.625" style="1" customWidth="1"/>
    <col min="12546" max="12546" width="2.75" style="1" customWidth="1"/>
    <col min="12547" max="12547" width="2.25" style="1" customWidth="1"/>
    <col min="12548" max="12548" width="46.875" style="1" customWidth="1"/>
    <col min="12549" max="12549" width="6.25" style="1" customWidth="1"/>
    <col min="12550" max="12550" width="10" style="1" customWidth="1"/>
    <col min="12551" max="12551" width="5.25" style="1" customWidth="1"/>
    <col min="12552" max="12800" width="9" style="1"/>
    <col min="12801" max="12801" width="2.625" style="1" customWidth="1"/>
    <col min="12802" max="12802" width="2.75" style="1" customWidth="1"/>
    <col min="12803" max="12803" width="2.25" style="1" customWidth="1"/>
    <col min="12804" max="12804" width="46.875" style="1" customWidth="1"/>
    <col min="12805" max="12805" width="6.25" style="1" customWidth="1"/>
    <col min="12806" max="12806" width="10" style="1" customWidth="1"/>
    <col min="12807" max="12807" width="5.25" style="1" customWidth="1"/>
    <col min="12808" max="13056" width="9" style="1"/>
    <col min="13057" max="13057" width="2.625" style="1" customWidth="1"/>
    <col min="13058" max="13058" width="2.75" style="1" customWidth="1"/>
    <col min="13059" max="13059" width="2.25" style="1" customWidth="1"/>
    <col min="13060" max="13060" width="46.875" style="1" customWidth="1"/>
    <col min="13061" max="13061" width="6.25" style="1" customWidth="1"/>
    <col min="13062" max="13062" width="10" style="1" customWidth="1"/>
    <col min="13063" max="13063" width="5.25" style="1" customWidth="1"/>
    <col min="13064" max="13312" width="9" style="1"/>
    <col min="13313" max="13313" width="2.625" style="1" customWidth="1"/>
    <col min="13314" max="13314" width="2.75" style="1" customWidth="1"/>
    <col min="13315" max="13315" width="2.25" style="1" customWidth="1"/>
    <col min="13316" max="13316" width="46.875" style="1" customWidth="1"/>
    <col min="13317" max="13317" width="6.25" style="1" customWidth="1"/>
    <col min="13318" max="13318" width="10" style="1" customWidth="1"/>
    <col min="13319" max="13319" width="5.25" style="1" customWidth="1"/>
    <col min="13320" max="13568" width="9" style="1"/>
    <col min="13569" max="13569" width="2.625" style="1" customWidth="1"/>
    <col min="13570" max="13570" width="2.75" style="1" customWidth="1"/>
    <col min="13571" max="13571" width="2.25" style="1" customWidth="1"/>
    <col min="13572" max="13572" width="46.875" style="1" customWidth="1"/>
    <col min="13573" max="13573" width="6.25" style="1" customWidth="1"/>
    <col min="13574" max="13574" width="10" style="1" customWidth="1"/>
    <col min="13575" max="13575" width="5.25" style="1" customWidth="1"/>
    <col min="13576" max="13824" width="9" style="1"/>
    <col min="13825" max="13825" width="2.625" style="1" customWidth="1"/>
    <col min="13826" max="13826" width="2.75" style="1" customWidth="1"/>
    <col min="13827" max="13827" width="2.25" style="1" customWidth="1"/>
    <col min="13828" max="13828" width="46.875" style="1" customWidth="1"/>
    <col min="13829" max="13829" width="6.25" style="1" customWidth="1"/>
    <col min="13830" max="13830" width="10" style="1" customWidth="1"/>
    <col min="13831" max="13831" width="5.25" style="1" customWidth="1"/>
    <col min="13832" max="14080" width="9" style="1"/>
    <col min="14081" max="14081" width="2.625" style="1" customWidth="1"/>
    <col min="14082" max="14082" width="2.75" style="1" customWidth="1"/>
    <col min="14083" max="14083" width="2.25" style="1" customWidth="1"/>
    <col min="14084" max="14084" width="46.875" style="1" customWidth="1"/>
    <col min="14085" max="14085" width="6.25" style="1" customWidth="1"/>
    <col min="14086" max="14086" width="10" style="1" customWidth="1"/>
    <col min="14087" max="14087" width="5.25" style="1" customWidth="1"/>
    <col min="14088" max="14336" width="9" style="1"/>
    <col min="14337" max="14337" width="2.625" style="1" customWidth="1"/>
    <col min="14338" max="14338" width="2.75" style="1" customWidth="1"/>
    <col min="14339" max="14339" width="2.25" style="1" customWidth="1"/>
    <col min="14340" max="14340" width="46.875" style="1" customWidth="1"/>
    <col min="14341" max="14341" width="6.25" style="1" customWidth="1"/>
    <col min="14342" max="14342" width="10" style="1" customWidth="1"/>
    <col min="14343" max="14343" width="5.25" style="1" customWidth="1"/>
    <col min="14344" max="14592" width="9" style="1"/>
    <col min="14593" max="14593" width="2.625" style="1" customWidth="1"/>
    <col min="14594" max="14594" width="2.75" style="1" customWidth="1"/>
    <col min="14595" max="14595" width="2.25" style="1" customWidth="1"/>
    <col min="14596" max="14596" width="46.875" style="1" customWidth="1"/>
    <col min="14597" max="14597" width="6.25" style="1" customWidth="1"/>
    <col min="14598" max="14598" width="10" style="1" customWidth="1"/>
    <col min="14599" max="14599" width="5.25" style="1" customWidth="1"/>
    <col min="14600" max="14848" width="9" style="1"/>
    <col min="14849" max="14849" width="2.625" style="1" customWidth="1"/>
    <col min="14850" max="14850" width="2.75" style="1" customWidth="1"/>
    <col min="14851" max="14851" width="2.25" style="1" customWidth="1"/>
    <col min="14852" max="14852" width="46.875" style="1" customWidth="1"/>
    <col min="14853" max="14853" width="6.25" style="1" customWidth="1"/>
    <col min="14854" max="14854" width="10" style="1" customWidth="1"/>
    <col min="14855" max="14855" width="5.25" style="1" customWidth="1"/>
    <col min="14856" max="15104" width="9" style="1"/>
    <col min="15105" max="15105" width="2.625" style="1" customWidth="1"/>
    <col min="15106" max="15106" width="2.75" style="1" customWidth="1"/>
    <col min="15107" max="15107" width="2.25" style="1" customWidth="1"/>
    <col min="15108" max="15108" width="46.875" style="1" customWidth="1"/>
    <col min="15109" max="15109" width="6.25" style="1" customWidth="1"/>
    <col min="15110" max="15110" width="10" style="1" customWidth="1"/>
    <col min="15111" max="15111" width="5.25" style="1" customWidth="1"/>
    <col min="15112" max="15360" width="9" style="1"/>
    <col min="15361" max="15361" width="2.625" style="1" customWidth="1"/>
    <col min="15362" max="15362" width="2.75" style="1" customWidth="1"/>
    <col min="15363" max="15363" width="2.25" style="1" customWidth="1"/>
    <col min="15364" max="15364" width="46.875" style="1" customWidth="1"/>
    <col min="15365" max="15365" width="6.25" style="1" customWidth="1"/>
    <col min="15366" max="15366" width="10" style="1" customWidth="1"/>
    <col min="15367" max="15367" width="5.25" style="1" customWidth="1"/>
    <col min="15368" max="15616" width="9" style="1"/>
    <col min="15617" max="15617" width="2.625" style="1" customWidth="1"/>
    <col min="15618" max="15618" width="2.75" style="1" customWidth="1"/>
    <col min="15619" max="15619" width="2.25" style="1" customWidth="1"/>
    <col min="15620" max="15620" width="46.875" style="1" customWidth="1"/>
    <col min="15621" max="15621" width="6.25" style="1" customWidth="1"/>
    <col min="15622" max="15622" width="10" style="1" customWidth="1"/>
    <col min="15623" max="15623" width="5.25" style="1" customWidth="1"/>
    <col min="15624" max="15872" width="9" style="1"/>
    <col min="15873" max="15873" width="2.625" style="1" customWidth="1"/>
    <col min="15874" max="15874" width="2.75" style="1" customWidth="1"/>
    <col min="15875" max="15875" width="2.25" style="1" customWidth="1"/>
    <col min="15876" max="15876" width="46.875" style="1" customWidth="1"/>
    <col min="15877" max="15877" width="6.25" style="1" customWidth="1"/>
    <col min="15878" max="15878" width="10" style="1" customWidth="1"/>
    <col min="15879" max="15879" width="5.25" style="1" customWidth="1"/>
    <col min="15880" max="16128" width="9" style="1"/>
    <col min="16129" max="16129" width="2.625" style="1" customWidth="1"/>
    <col min="16130" max="16130" width="2.75" style="1" customWidth="1"/>
    <col min="16131" max="16131" width="2.25" style="1" customWidth="1"/>
    <col min="16132" max="16132" width="46.875" style="1" customWidth="1"/>
    <col min="16133" max="16133" width="6.25" style="1" customWidth="1"/>
    <col min="16134" max="16134" width="10" style="1" customWidth="1"/>
    <col min="16135" max="16135" width="5.25" style="1" customWidth="1"/>
    <col min="16136" max="16384" width="9" style="1"/>
  </cols>
  <sheetData>
    <row r="1" spans="1:8" x14ac:dyDescent="0.3">
      <c r="A1" s="166" t="s">
        <v>57</v>
      </c>
      <c r="B1" s="166"/>
      <c r="C1" s="166"/>
      <c r="D1" s="166"/>
      <c r="E1" s="166"/>
      <c r="F1" s="166"/>
      <c r="G1" s="166"/>
    </row>
    <row r="2" spans="1:8" x14ac:dyDescent="0.3">
      <c r="D2" s="4"/>
      <c r="E2" s="43"/>
    </row>
    <row r="3" spans="1:8" x14ac:dyDescent="0.3">
      <c r="A3" s="28" t="s">
        <v>58</v>
      </c>
      <c r="B3" s="45"/>
      <c r="C3" s="45"/>
      <c r="D3" s="45"/>
      <c r="E3" s="43" t="s">
        <v>1</v>
      </c>
      <c r="F3" s="32">
        <f>SUM(F4,F13)</f>
        <v>434100</v>
      </c>
      <c r="G3" s="7" t="s">
        <v>2</v>
      </c>
    </row>
    <row r="4" spans="1:8" x14ac:dyDescent="0.3">
      <c r="A4" s="45"/>
      <c r="B4" s="28" t="s">
        <v>21</v>
      </c>
      <c r="C4" s="45"/>
      <c r="D4" s="8"/>
      <c r="E4" s="43" t="s">
        <v>1</v>
      </c>
      <c r="F4" s="32">
        <f>SUM(F5,F10)</f>
        <v>25000</v>
      </c>
      <c r="G4" s="7" t="s">
        <v>2</v>
      </c>
    </row>
    <row r="5" spans="1:8" s="21" customFormat="1" x14ac:dyDescent="0.3">
      <c r="A5" s="29"/>
      <c r="B5" s="29"/>
      <c r="C5" s="28" t="s">
        <v>273</v>
      </c>
      <c r="D5" s="29"/>
      <c r="E5" s="46" t="s">
        <v>1</v>
      </c>
      <c r="F5" s="37">
        <f>SUM(F6)</f>
        <v>10000</v>
      </c>
      <c r="G5" s="25" t="s">
        <v>2</v>
      </c>
    </row>
    <row r="6" spans="1:8" s="30" customFormat="1" ht="21" customHeight="1" x14ac:dyDescent="0.3">
      <c r="A6" s="28"/>
      <c r="B6" s="28"/>
      <c r="C6" s="28" t="s">
        <v>137</v>
      </c>
      <c r="D6" s="8"/>
      <c r="E6" s="43" t="s">
        <v>3</v>
      </c>
      <c r="F6" s="32">
        <v>10000</v>
      </c>
      <c r="G6" s="7" t="s">
        <v>2</v>
      </c>
    </row>
    <row r="7" spans="1:8" s="21" customFormat="1" x14ac:dyDescent="0.3">
      <c r="A7" s="29"/>
      <c r="B7" s="29"/>
      <c r="C7" s="29"/>
      <c r="D7" s="29" t="s">
        <v>59</v>
      </c>
      <c r="E7" s="47"/>
      <c r="F7" s="17"/>
      <c r="G7" s="12"/>
    </row>
    <row r="8" spans="1:8" s="21" customFormat="1" x14ac:dyDescent="0.3">
      <c r="A8" s="29" t="s">
        <v>60</v>
      </c>
      <c r="B8" s="29"/>
      <c r="C8" s="29"/>
      <c r="D8" s="80"/>
      <c r="E8" s="48"/>
      <c r="F8" s="17"/>
      <c r="G8" s="26"/>
    </row>
    <row r="9" spans="1:8" s="21" customFormat="1" x14ac:dyDescent="0.3">
      <c r="A9" s="29" t="s">
        <v>61</v>
      </c>
      <c r="B9" s="29"/>
      <c r="C9" s="29"/>
      <c r="D9" s="80"/>
      <c r="E9" s="48"/>
      <c r="F9" s="17"/>
      <c r="G9" s="26"/>
    </row>
    <row r="10" spans="1:8" x14ac:dyDescent="0.3">
      <c r="A10" s="45"/>
      <c r="B10" s="45"/>
      <c r="C10" s="49" t="s">
        <v>136</v>
      </c>
      <c r="D10" s="8"/>
      <c r="E10" s="43" t="s">
        <v>1</v>
      </c>
      <c r="F10" s="32">
        <f>SUM(F11)</f>
        <v>15000</v>
      </c>
      <c r="G10" s="7" t="s">
        <v>2</v>
      </c>
    </row>
    <row r="11" spans="1:8" s="3" customFormat="1" ht="22.5" customHeight="1" x14ac:dyDescent="0.3">
      <c r="A11" s="49"/>
      <c r="B11" s="49"/>
      <c r="C11" s="49" t="s">
        <v>121</v>
      </c>
      <c r="D11" s="8"/>
      <c r="E11" s="43" t="s">
        <v>3</v>
      </c>
      <c r="F11" s="32">
        <v>15000</v>
      </c>
      <c r="G11" s="7" t="s">
        <v>2</v>
      </c>
    </row>
    <row r="12" spans="1:8" x14ac:dyDescent="0.3">
      <c r="A12" s="45"/>
      <c r="B12" s="45"/>
      <c r="C12" s="45"/>
      <c r="D12" s="80" t="s">
        <v>62</v>
      </c>
      <c r="E12" s="47"/>
      <c r="F12" s="17"/>
    </row>
    <row r="13" spans="1:8" x14ac:dyDescent="0.3">
      <c r="B13" s="30" t="s">
        <v>54</v>
      </c>
      <c r="E13" s="152" t="s">
        <v>1</v>
      </c>
      <c r="F13" s="41">
        <f>SUM(F14)</f>
        <v>409100</v>
      </c>
      <c r="G13" s="7" t="s">
        <v>2</v>
      </c>
      <c r="H13" s="34"/>
    </row>
    <row r="14" spans="1:8" x14ac:dyDescent="0.3">
      <c r="C14" s="3" t="s">
        <v>125</v>
      </c>
      <c r="D14" s="40"/>
      <c r="E14" s="152" t="s">
        <v>1</v>
      </c>
      <c r="F14" s="41">
        <f>SUM(F16)</f>
        <v>409100</v>
      </c>
      <c r="G14" s="12" t="s">
        <v>2</v>
      </c>
    </row>
    <row r="15" spans="1:8" s="30" customFormat="1" ht="21" customHeight="1" x14ac:dyDescent="0.3">
      <c r="A15" s="28"/>
      <c r="B15" s="28"/>
      <c r="C15" s="28" t="s">
        <v>736</v>
      </c>
      <c r="D15" s="8"/>
      <c r="E15" s="43"/>
      <c r="F15" s="32"/>
      <c r="G15" s="7"/>
    </row>
    <row r="16" spans="1:8" ht="21" customHeight="1" x14ac:dyDescent="0.3">
      <c r="D16" s="34" t="s">
        <v>740</v>
      </c>
      <c r="E16" s="16" t="s">
        <v>3</v>
      </c>
      <c r="F16" s="17">
        <v>409100</v>
      </c>
      <c r="G16" s="12" t="s">
        <v>2</v>
      </c>
    </row>
    <row r="17" spans="1:8" x14ac:dyDescent="0.3">
      <c r="D17" s="10" t="s">
        <v>741</v>
      </c>
      <c r="E17" s="16"/>
      <c r="F17" s="17"/>
    </row>
    <row r="18" spans="1:8" x14ac:dyDescent="0.3">
      <c r="A18" s="120" t="s">
        <v>697</v>
      </c>
      <c r="B18" s="120"/>
      <c r="C18" s="120"/>
      <c r="D18" s="120"/>
      <c r="E18" s="120"/>
      <c r="F18" s="17"/>
      <c r="H18" s="18"/>
    </row>
    <row r="19" spans="1:8" x14ac:dyDescent="0.3">
      <c r="A19" s="120" t="s">
        <v>703</v>
      </c>
      <c r="B19" s="120"/>
      <c r="C19" s="120"/>
      <c r="D19" s="120"/>
      <c r="E19" s="120"/>
      <c r="F19" s="17"/>
      <c r="H19" s="18"/>
    </row>
    <row r="20" spans="1:8" x14ac:dyDescent="0.3">
      <c r="D20" s="34" t="s">
        <v>739</v>
      </c>
      <c r="E20" s="43"/>
      <c r="F20" s="17"/>
    </row>
    <row r="21" spans="1:8" x14ac:dyDescent="0.3">
      <c r="A21" s="1" t="s">
        <v>401</v>
      </c>
      <c r="D21" s="34"/>
      <c r="E21" s="43"/>
      <c r="F21" s="17"/>
      <c r="G21" s="7"/>
    </row>
    <row r="22" spans="1:8" x14ac:dyDescent="0.3">
      <c r="D22" s="34" t="s">
        <v>402</v>
      </c>
      <c r="E22" s="43"/>
      <c r="F22" s="17"/>
      <c r="G22" s="7"/>
    </row>
    <row r="23" spans="1:8" x14ac:dyDescent="0.3">
      <c r="D23" s="34" t="s">
        <v>403</v>
      </c>
      <c r="E23" s="43"/>
      <c r="F23" s="17"/>
      <c r="G23" s="7"/>
    </row>
    <row r="24" spans="1:8" x14ac:dyDescent="0.3">
      <c r="D24" s="10" t="s">
        <v>404</v>
      </c>
      <c r="E24" s="43"/>
      <c r="F24" s="32"/>
      <c r="G24" s="7"/>
    </row>
    <row r="25" spans="1:8" x14ac:dyDescent="0.3">
      <c r="D25" s="34" t="s">
        <v>405</v>
      </c>
      <c r="E25" s="48"/>
      <c r="F25" s="17"/>
      <c r="G25" s="26"/>
    </row>
    <row r="26" spans="1:8" x14ac:dyDescent="0.3">
      <c r="D26" s="34" t="s">
        <v>406</v>
      </c>
    </row>
    <row r="27" spans="1:8" x14ac:dyDescent="0.3">
      <c r="D27" s="34" t="s">
        <v>407</v>
      </c>
    </row>
    <row r="28" spans="1:8" x14ac:dyDescent="0.3">
      <c r="D28" s="10" t="s">
        <v>702</v>
      </c>
    </row>
    <row r="29" spans="1:8" x14ac:dyDescent="0.3">
      <c r="D29" s="10" t="s">
        <v>408</v>
      </c>
    </row>
    <row r="30" spans="1:8" x14ac:dyDescent="0.3">
      <c r="D30" s="10" t="s">
        <v>409</v>
      </c>
    </row>
    <row r="31" spans="1:8" s="21" customFormat="1" ht="21.75" customHeight="1" x14ac:dyDescent="0.3">
      <c r="A31" s="163" t="s">
        <v>693</v>
      </c>
      <c r="B31" s="36"/>
      <c r="C31" s="36"/>
      <c r="D31" s="36"/>
      <c r="E31" s="33"/>
      <c r="F31" s="17"/>
      <c r="G31" s="26"/>
      <c r="H31" s="160" t="s">
        <v>670</v>
      </c>
    </row>
    <row r="32" spans="1:8" s="21" customFormat="1" ht="21.75" customHeight="1" x14ac:dyDescent="0.3">
      <c r="A32" s="36" t="s">
        <v>694</v>
      </c>
      <c r="B32" s="36"/>
      <c r="C32" s="36"/>
      <c r="D32" s="36"/>
      <c r="E32" s="33"/>
      <c r="F32" s="17"/>
      <c r="G32" s="26"/>
      <c r="H32" s="160" t="s">
        <v>670</v>
      </c>
    </row>
    <row r="33" spans="1:7" s="21" customFormat="1" ht="21.75" customHeight="1" x14ac:dyDescent="0.3">
      <c r="A33" s="120" t="s">
        <v>695</v>
      </c>
      <c r="E33" s="33"/>
      <c r="F33" s="17"/>
      <c r="G33" s="26"/>
    </row>
    <row r="34" spans="1:7" s="21" customFormat="1" ht="21.75" customHeight="1" x14ac:dyDescent="0.3">
      <c r="A34" s="120" t="s">
        <v>696</v>
      </c>
      <c r="E34" s="33"/>
      <c r="F34" s="17"/>
      <c r="G34" s="26"/>
    </row>
    <row r="35" spans="1:7" x14ac:dyDescent="0.3">
      <c r="A35" s="10" t="s">
        <v>152</v>
      </c>
      <c r="D35" s="80"/>
      <c r="E35" s="16"/>
      <c r="F35" s="17"/>
    </row>
    <row r="36" spans="1:7" x14ac:dyDescent="0.3">
      <c r="A36" s="1" t="s">
        <v>588</v>
      </c>
      <c r="D36" s="80"/>
      <c r="E36" s="16"/>
      <c r="F36" s="17"/>
    </row>
    <row r="37" spans="1:7" x14ac:dyDescent="0.3">
      <c r="D37" s="80"/>
      <c r="E37" s="16"/>
      <c r="F37" s="17"/>
      <c r="G37" s="12">
        <v>61</v>
      </c>
    </row>
    <row r="38" spans="1:7" s="21" customFormat="1" x14ac:dyDescent="0.3">
      <c r="A38" s="28" t="s">
        <v>63</v>
      </c>
      <c r="B38" s="29"/>
      <c r="C38" s="29"/>
      <c r="D38" s="8"/>
      <c r="E38" s="43" t="s">
        <v>1</v>
      </c>
      <c r="F38" s="32">
        <f>SUM(F39)</f>
        <v>100000</v>
      </c>
      <c r="G38" s="7" t="s">
        <v>2</v>
      </c>
    </row>
    <row r="39" spans="1:7" s="30" customFormat="1" x14ac:dyDescent="0.3">
      <c r="A39" s="28"/>
      <c r="B39" s="28" t="s">
        <v>21</v>
      </c>
      <c r="C39" s="28"/>
      <c r="D39" s="8"/>
      <c r="E39" s="46" t="s">
        <v>1</v>
      </c>
      <c r="F39" s="32">
        <f>SUM(F40,F45)</f>
        <v>100000</v>
      </c>
      <c r="G39" s="25" t="s">
        <v>2</v>
      </c>
    </row>
    <row r="40" spans="1:7" s="21" customFormat="1" x14ac:dyDescent="0.3">
      <c r="C40" s="30" t="s">
        <v>268</v>
      </c>
      <c r="D40" s="4"/>
      <c r="E40" s="24" t="s">
        <v>1</v>
      </c>
      <c r="F40" s="32">
        <v>40000</v>
      </c>
      <c r="G40" s="25" t="s">
        <v>2</v>
      </c>
    </row>
    <row r="41" spans="1:7" s="30" customFormat="1" x14ac:dyDescent="0.3">
      <c r="C41" s="27" t="s">
        <v>640</v>
      </c>
      <c r="D41" s="4"/>
      <c r="E41" s="31" t="s">
        <v>3</v>
      </c>
      <c r="F41" s="32">
        <v>40000</v>
      </c>
      <c r="G41" s="25" t="s">
        <v>2</v>
      </c>
    </row>
    <row r="42" spans="1:7" s="30" customFormat="1" x14ac:dyDescent="0.3">
      <c r="A42" s="30" t="s">
        <v>641</v>
      </c>
      <c r="C42" s="27"/>
      <c r="D42" s="4"/>
      <c r="E42" s="31"/>
      <c r="F42" s="32"/>
      <c r="G42" s="25"/>
    </row>
    <row r="43" spans="1:7" s="21" customFormat="1" ht="18.75" customHeight="1" x14ac:dyDescent="0.3">
      <c r="D43" s="21" t="s">
        <v>530</v>
      </c>
      <c r="E43" s="36"/>
      <c r="F43" s="32"/>
      <c r="G43" s="26"/>
    </row>
    <row r="44" spans="1:7" s="21" customFormat="1" x14ac:dyDescent="0.3">
      <c r="A44" s="21" t="s">
        <v>529</v>
      </c>
      <c r="D44" s="34"/>
      <c r="E44" s="36"/>
      <c r="F44" s="32"/>
      <c r="G44" s="26"/>
    </row>
    <row r="45" spans="1:7" s="21" customFormat="1" x14ac:dyDescent="0.3">
      <c r="A45" s="29"/>
      <c r="B45" s="29"/>
      <c r="C45" s="28" t="s">
        <v>271</v>
      </c>
      <c r="D45" s="8"/>
      <c r="E45" s="46" t="s">
        <v>1</v>
      </c>
      <c r="F45" s="50">
        <f>SUM(F46)</f>
        <v>60000</v>
      </c>
      <c r="G45" s="25" t="s">
        <v>2</v>
      </c>
    </row>
    <row r="46" spans="1:7" s="30" customFormat="1" x14ac:dyDescent="0.3">
      <c r="A46" s="28"/>
      <c r="B46" s="28"/>
      <c r="C46" s="28" t="s">
        <v>144</v>
      </c>
      <c r="D46" s="49"/>
      <c r="E46" s="46" t="s">
        <v>1</v>
      </c>
      <c r="F46" s="50">
        <f>SUM(F48:F58)</f>
        <v>60000</v>
      </c>
      <c r="G46" s="25" t="s">
        <v>2</v>
      </c>
    </row>
    <row r="47" spans="1:7" s="30" customFormat="1" x14ac:dyDescent="0.3">
      <c r="A47" s="28" t="s">
        <v>64</v>
      </c>
      <c r="B47" s="28"/>
      <c r="C47" s="28"/>
      <c r="D47" s="8"/>
      <c r="E47" s="46"/>
      <c r="F47" s="37"/>
      <c r="G47" s="25"/>
    </row>
    <row r="48" spans="1:7" s="21" customFormat="1" x14ac:dyDescent="0.3">
      <c r="A48" s="29"/>
      <c r="B48" s="29"/>
      <c r="C48" s="29"/>
      <c r="D48" s="80" t="s">
        <v>452</v>
      </c>
      <c r="E48" s="48" t="s">
        <v>3</v>
      </c>
      <c r="F48" s="17">
        <v>10000</v>
      </c>
      <c r="G48" s="26" t="s">
        <v>2</v>
      </c>
    </row>
    <row r="49" spans="1:8" s="21" customFormat="1" x14ac:dyDescent="0.3">
      <c r="A49" s="29" t="s">
        <v>451</v>
      </c>
      <c r="B49" s="29"/>
      <c r="C49" s="29"/>
      <c r="D49" s="80"/>
      <c r="E49" s="48"/>
      <c r="F49" s="17"/>
      <c r="G49" s="26"/>
    </row>
    <row r="50" spans="1:8" s="21" customFormat="1" x14ac:dyDescent="0.3">
      <c r="A50" s="29"/>
      <c r="B50" s="29"/>
      <c r="C50" s="29"/>
      <c r="D50" s="29" t="s">
        <v>453</v>
      </c>
      <c r="E50" s="48"/>
      <c r="F50" s="17"/>
      <c r="G50" s="26"/>
    </row>
    <row r="51" spans="1:8" s="21" customFormat="1" x14ac:dyDescent="0.3">
      <c r="A51" s="29" t="s">
        <v>602</v>
      </c>
      <c r="B51" s="29"/>
      <c r="C51" s="29"/>
      <c r="D51" s="80"/>
      <c r="E51" s="48"/>
      <c r="F51" s="17"/>
      <c r="G51" s="26"/>
    </row>
    <row r="52" spans="1:8" s="21" customFormat="1" x14ac:dyDescent="0.3">
      <c r="A52" s="29" t="s">
        <v>375</v>
      </c>
      <c r="B52" s="29"/>
      <c r="C52" s="29"/>
      <c r="D52" s="45"/>
      <c r="E52" s="48"/>
      <c r="F52" s="17"/>
      <c r="G52" s="26"/>
    </row>
    <row r="53" spans="1:8" s="21" customFormat="1" x14ac:dyDescent="0.3">
      <c r="A53" s="29" t="s">
        <v>376</v>
      </c>
      <c r="B53" s="29"/>
      <c r="C53" s="29"/>
      <c r="D53" s="80"/>
      <c r="E53" s="48"/>
      <c r="F53" s="17"/>
      <c r="G53" s="26"/>
    </row>
    <row r="54" spans="1:8" s="21" customFormat="1" x14ac:dyDescent="0.3">
      <c r="A54" s="29" t="s">
        <v>377</v>
      </c>
      <c r="B54" s="29"/>
      <c r="C54" s="29"/>
      <c r="D54" s="45"/>
      <c r="E54" s="48"/>
      <c r="F54" s="17"/>
      <c r="G54" s="26"/>
    </row>
    <row r="55" spans="1:8" s="21" customFormat="1" x14ac:dyDescent="0.3">
      <c r="A55" s="29" t="s">
        <v>683</v>
      </c>
      <c r="B55" s="29"/>
      <c r="C55" s="29"/>
      <c r="D55" s="80"/>
      <c r="E55" s="48"/>
      <c r="F55" s="17"/>
      <c r="G55" s="26"/>
    </row>
    <row r="56" spans="1:8" x14ac:dyDescent="0.3">
      <c r="A56" s="10" t="s">
        <v>152</v>
      </c>
      <c r="D56" s="80"/>
      <c r="E56" s="16"/>
      <c r="F56" s="17"/>
    </row>
    <row r="57" spans="1:8" x14ac:dyDescent="0.3">
      <c r="A57" s="1" t="s">
        <v>166</v>
      </c>
      <c r="D57" s="80"/>
      <c r="E57" s="16"/>
      <c r="F57" s="17"/>
    </row>
    <row r="58" spans="1:8" x14ac:dyDescent="0.3">
      <c r="A58" s="45"/>
      <c r="B58" s="45"/>
      <c r="C58" s="45"/>
      <c r="D58" s="80" t="s">
        <v>138</v>
      </c>
      <c r="E58" s="48" t="s">
        <v>3</v>
      </c>
      <c r="F58" s="17">
        <v>50000</v>
      </c>
      <c r="G58" s="26" t="s">
        <v>2</v>
      </c>
    </row>
    <row r="59" spans="1:8" x14ac:dyDescent="0.3">
      <c r="A59" s="45"/>
      <c r="B59" s="45"/>
      <c r="C59" s="45"/>
      <c r="D59" s="80" t="s">
        <v>65</v>
      </c>
      <c r="E59" s="48"/>
      <c r="F59" s="17"/>
      <c r="G59" s="26"/>
    </row>
    <row r="60" spans="1:8" x14ac:dyDescent="0.3">
      <c r="A60" s="45" t="s">
        <v>66</v>
      </c>
      <c r="B60" s="45"/>
      <c r="C60" s="45"/>
      <c r="D60" s="80"/>
      <c r="E60" s="43"/>
      <c r="F60" s="32"/>
      <c r="G60" s="7"/>
    </row>
    <row r="61" spans="1:8" x14ac:dyDescent="0.3">
      <c r="A61" s="1" t="s">
        <v>367</v>
      </c>
      <c r="D61" s="114"/>
      <c r="E61" s="63"/>
      <c r="F61" s="11"/>
      <c r="G61" s="22"/>
      <c r="H61" s="38"/>
    </row>
    <row r="62" spans="1:8" x14ac:dyDescent="0.3">
      <c r="A62" s="1" t="s">
        <v>609</v>
      </c>
      <c r="D62" s="114"/>
      <c r="E62" s="63"/>
      <c r="F62" s="11"/>
      <c r="G62" s="22"/>
      <c r="H62" s="38"/>
    </row>
    <row r="63" spans="1:8" s="21" customFormat="1" x14ac:dyDescent="0.3">
      <c r="A63" s="29" t="s">
        <v>610</v>
      </c>
      <c r="B63" s="29"/>
      <c r="C63" s="29"/>
      <c r="D63" s="45"/>
      <c r="E63" s="48"/>
      <c r="F63" s="17"/>
      <c r="G63" s="26"/>
    </row>
    <row r="64" spans="1:8" s="21" customFormat="1" x14ac:dyDescent="0.3">
      <c r="A64" s="29" t="s">
        <v>378</v>
      </c>
      <c r="B64" s="29"/>
      <c r="C64" s="29"/>
      <c r="D64" s="80"/>
      <c r="E64" s="48"/>
      <c r="F64" s="17"/>
      <c r="G64" s="26"/>
    </row>
    <row r="65" spans="1:7" x14ac:dyDescent="0.3">
      <c r="A65" s="10" t="s">
        <v>152</v>
      </c>
      <c r="D65" s="80"/>
      <c r="E65" s="16"/>
      <c r="F65" s="17"/>
    </row>
    <row r="66" spans="1:7" x14ac:dyDescent="0.3">
      <c r="A66" s="1" t="s">
        <v>167</v>
      </c>
      <c r="D66" s="80"/>
      <c r="E66" s="16"/>
      <c r="F66" s="17"/>
    </row>
    <row r="67" spans="1:7" x14ac:dyDescent="0.3">
      <c r="D67" s="80"/>
      <c r="E67" s="16"/>
      <c r="F67" s="17"/>
    </row>
    <row r="68" spans="1:7" x14ac:dyDescent="0.3">
      <c r="D68" s="34"/>
      <c r="E68" s="43"/>
      <c r="F68" s="17"/>
    </row>
    <row r="69" spans="1:7" s="21" customFormat="1" x14ac:dyDescent="0.3">
      <c r="D69" s="34"/>
      <c r="E69" s="48"/>
      <c r="F69" s="17"/>
      <c r="G69" s="26"/>
    </row>
    <row r="70" spans="1:7" x14ac:dyDescent="0.3">
      <c r="D70" s="34"/>
      <c r="E70" s="43"/>
      <c r="F70" s="17"/>
    </row>
    <row r="71" spans="1:7" x14ac:dyDescent="0.3">
      <c r="D71" s="34"/>
      <c r="E71" s="43"/>
      <c r="F71" s="17"/>
      <c r="G71" s="7"/>
    </row>
    <row r="72" spans="1:7" x14ac:dyDescent="0.3">
      <c r="D72" s="34"/>
      <c r="E72" s="43"/>
      <c r="F72" s="17"/>
      <c r="G72" s="12">
        <v>62</v>
      </c>
    </row>
    <row r="73" spans="1:7" x14ac:dyDescent="0.3">
      <c r="D73" s="34"/>
      <c r="E73" s="43"/>
      <c r="F73" s="17"/>
      <c r="G73" s="7"/>
    </row>
    <row r="74" spans="1:7" x14ac:dyDescent="0.3">
      <c r="D74" s="34"/>
      <c r="E74" s="43"/>
      <c r="F74" s="17"/>
    </row>
    <row r="75" spans="1:7" x14ac:dyDescent="0.3">
      <c r="D75" s="34"/>
      <c r="E75" s="43"/>
      <c r="F75" s="17"/>
    </row>
    <row r="76" spans="1:7" x14ac:dyDescent="0.3">
      <c r="D76" s="34"/>
      <c r="E76" s="43"/>
      <c r="F76" s="17"/>
      <c r="G76" s="7"/>
    </row>
    <row r="77" spans="1:7" x14ac:dyDescent="0.3">
      <c r="D77" s="34"/>
      <c r="E77" s="43"/>
      <c r="F77" s="17"/>
      <c r="G77" s="7"/>
    </row>
    <row r="78" spans="1:7" x14ac:dyDescent="0.3">
      <c r="D78" s="34"/>
      <c r="E78" s="43"/>
      <c r="F78" s="17"/>
      <c r="G78" s="7"/>
    </row>
    <row r="79" spans="1:7" x14ac:dyDescent="0.3">
      <c r="D79" s="34"/>
      <c r="E79" s="43"/>
      <c r="F79" s="17"/>
      <c r="G79" s="12">
        <v>1</v>
      </c>
    </row>
    <row r="80" spans="1:7" x14ac:dyDescent="0.3">
      <c r="D80" s="34"/>
      <c r="E80" s="43"/>
      <c r="F80" s="17"/>
      <c r="G80" s="7"/>
    </row>
    <row r="81" spans="4:7" x14ac:dyDescent="0.3">
      <c r="D81" s="34"/>
      <c r="E81" s="43"/>
      <c r="F81" s="17"/>
      <c r="G81" s="7"/>
    </row>
    <row r="82" spans="4:7" x14ac:dyDescent="0.3">
      <c r="D82" s="34"/>
      <c r="E82" s="43"/>
      <c r="F82" s="17"/>
      <c r="G82" s="7"/>
    </row>
    <row r="83" spans="4:7" x14ac:dyDescent="0.3">
      <c r="D83" s="10"/>
      <c r="E83" s="43"/>
      <c r="F83" s="32"/>
      <c r="G83" s="7"/>
    </row>
    <row r="84" spans="4:7" x14ac:dyDescent="0.3">
      <c r="D84" s="34"/>
      <c r="E84" s="48"/>
      <c r="F84" s="17"/>
      <c r="G84" s="26"/>
    </row>
    <row r="85" spans="4:7" x14ac:dyDescent="0.3">
      <c r="D85" s="34"/>
    </row>
    <row r="86" spans="4:7" x14ac:dyDescent="0.3">
      <c r="D86" s="34"/>
    </row>
    <row r="87" spans="4:7" x14ac:dyDescent="0.3">
      <c r="D87" s="34"/>
    </row>
    <row r="88" spans="4:7" x14ac:dyDescent="0.3">
      <c r="D88" s="34"/>
    </row>
    <row r="89" spans="4:7" x14ac:dyDescent="0.3">
      <c r="D89" s="34"/>
    </row>
    <row r="90" spans="4:7" x14ac:dyDescent="0.3">
      <c r="D90" s="10"/>
    </row>
  </sheetData>
  <mergeCells count="1">
    <mergeCell ref="A1:G1"/>
  </mergeCells>
  <conditionalFormatting sqref="E67 E36:E37">
    <cfRule type="expression" priority="11" stopIfTrue="1">
      <formula>"12E/G12"</formula>
    </cfRule>
  </conditionalFormatting>
  <conditionalFormatting sqref="E57">
    <cfRule type="expression" priority="10" stopIfTrue="1">
      <formula>"12E/G12"</formula>
    </cfRule>
  </conditionalFormatting>
  <conditionalFormatting sqref="E56">
    <cfRule type="expression" priority="9" stopIfTrue="1">
      <formula>"12E/G12"</formula>
    </cfRule>
  </conditionalFormatting>
  <conditionalFormatting sqref="E66">
    <cfRule type="expression" priority="8" stopIfTrue="1">
      <formula>"12E/G12"</formula>
    </cfRule>
  </conditionalFormatting>
  <conditionalFormatting sqref="E65">
    <cfRule type="expression" priority="7" stopIfTrue="1">
      <formula>"12E/G12"</formula>
    </cfRule>
  </conditionalFormatting>
  <conditionalFormatting sqref="E17">
    <cfRule type="expression" priority="6" stopIfTrue="1">
      <formula>"12E/G12"</formula>
    </cfRule>
  </conditionalFormatting>
  <conditionalFormatting sqref="E16">
    <cfRule type="expression" priority="4" stopIfTrue="1">
      <formula>"12E/G12"</formula>
    </cfRule>
  </conditionalFormatting>
  <conditionalFormatting sqref="E35">
    <cfRule type="expression" priority="2" stopIfTrue="1">
      <formula>"12E/G12"</formula>
    </cfRule>
  </conditionalFormatting>
  <conditionalFormatting sqref="E61:E62">
    <cfRule type="expression" priority="1" stopIfTrue="1">
      <formula>"12E/G12"</formula>
    </cfRule>
  </conditionalFormatting>
  <printOptions verticalCentered="1"/>
  <pageMargins left="1.1811023622047243" right="0.51181102362204722" top="0.51181102362204722" bottom="0.5118110236220472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view="pageBreakPreview" topLeftCell="A31" zoomScale="110" zoomScaleNormal="110" zoomScaleSheetLayoutView="110" workbookViewId="0">
      <selection activeCell="A24" sqref="A24:E27"/>
    </sheetView>
  </sheetViews>
  <sheetFormatPr defaultRowHeight="20.25" x14ac:dyDescent="0.3"/>
  <cols>
    <col min="1" max="2" width="2.875" style="3" customWidth="1"/>
    <col min="3" max="3" width="2.75" style="3" customWidth="1"/>
    <col min="4" max="4" width="44" style="1" customWidth="1"/>
    <col min="5" max="5" width="6.25" style="60" customWidth="1"/>
    <col min="6" max="6" width="11.75" style="44" customWidth="1"/>
    <col min="7" max="7" width="5.375" style="52" customWidth="1"/>
    <col min="8" max="8" width="9" style="1"/>
    <col min="9" max="9" width="9.125" style="1" bestFit="1" customWidth="1"/>
    <col min="10" max="256" width="9" style="1"/>
    <col min="257" max="258" width="2.875" style="1" customWidth="1"/>
    <col min="259" max="259" width="2.75" style="1" customWidth="1"/>
    <col min="260" max="260" width="44" style="1" customWidth="1"/>
    <col min="261" max="261" width="6.25" style="1" customWidth="1"/>
    <col min="262" max="262" width="11.75" style="1" customWidth="1"/>
    <col min="263" max="263" width="5.375" style="1" customWidth="1"/>
    <col min="264" max="264" width="9" style="1"/>
    <col min="265" max="265" width="9.125" style="1" bestFit="1" customWidth="1"/>
    <col min="266" max="512" width="9" style="1"/>
    <col min="513" max="514" width="2.875" style="1" customWidth="1"/>
    <col min="515" max="515" width="2.75" style="1" customWidth="1"/>
    <col min="516" max="516" width="44" style="1" customWidth="1"/>
    <col min="517" max="517" width="6.25" style="1" customWidth="1"/>
    <col min="518" max="518" width="11.75" style="1" customWidth="1"/>
    <col min="519" max="519" width="5.375" style="1" customWidth="1"/>
    <col min="520" max="520" width="9" style="1"/>
    <col min="521" max="521" width="9.125" style="1" bestFit="1" customWidth="1"/>
    <col min="522" max="768" width="9" style="1"/>
    <col min="769" max="770" width="2.875" style="1" customWidth="1"/>
    <col min="771" max="771" width="2.75" style="1" customWidth="1"/>
    <col min="772" max="772" width="44" style="1" customWidth="1"/>
    <col min="773" max="773" width="6.25" style="1" customWidth="1"/>
    <col min="774" max="774" width="11.75" style="1" customWidth="1"/>
    <col min="775" max="775" width="5.375" style="1" customWidth="1"/>
    <col min="776" max="776" width="9" style="1"/>
    <col min="777" max="777" width="9.125" style="1" bestFit="1" customWidth="1"/>
    <col min="778" max="1024" width="9" style="1"/>
    <col min="1025" max="1026" width="2.875" style="1" customWidth="1"/>
    <col min="1027" max="1027" width="2.75" style="1" customWidth="1"/>
    <col min="1028" max="1028" width="44" style="1" customWidth="1"/>
    <col min="1029" max="1029" width="6.25" style="1" customWidth="1"/>
    <col min="1030" max="1030" width="11.75" style="1" customWidth="1"/>
    <col min="1031" max="1031" width="5.375" style="1" customWidth="1"/>
    <col min="1032" max="1032" width="9" style="1"/>
    <col min="1033" max="1033" width="9.125" style="1" bestFit="1" customWidth="1"/>
    <col min="1034" max="1280" width="9" style="1"/>
    <col min="1281" max="1282" width="2.875" style="1" customWidth="1"/>
    <col min="1283" max="1283" width="2.75" style="1" customWidth="1"/>
    <col min="1284" max="1284" width="44" style="1" customWidth="1"/>
    <col min="1285" max="1285" width="6.25" style="1" customWidth="1"/>
    <col min="1286" max="1286" width="11.75" style="1" customWidth="1"/>
    <col min="1287" max="1287" width="5.375" style="1" customWidth="1"/>
    <col min="1288" max="1288" width="9" style="1"/>
    <col min="1289" max="1289" width="9.125" style="1" bestFit="1" customWidth="1"/>
    <col min="1290" max="1536" width="9" style="1"/>
    <col min="1537" max="1538" width="2.875" style="1" customWidth="1"/>
    <col min="1539" max="1539" width="2.75" style="1" customWidth="1"/>
    <col min="1540" max="1540" width="44" style="1" customWidth="1"/>
    <col min="1541" max="1541" width="6.25" style="1" customWidth="1"/>
    <col min="1542" max="1542" width="11.75" style="1" customWidth="1"/>
    <col min="1543" max="1543" width="5.375" style="1" customWidth="1"/>
    <col min="1544" max="1544" width="9" style="1"/>
    <col min="1545" max="1545" width="9.125" style="1" bestFit="1" customWidth="1"/>
    <col min="1546" max="1792" width="9" style="1"/>
    <col min="1793" max="1794" width="2.875" style="1" customWidth="1"/>
    <col min="1795" max="1795" width="2.75" style="1" customWidth="1"/>
    <col min="1796" max="1796" width="44" style="1" customWidth="1"/>
    <col min="1797" max="1797" width="6.25" style="1" customWidth="1"/>
    <col min="1798" max="1798" width="11.75" style="1" customWidth="1"/>
    <col min="1799" max="1799" width="5.375" style="1" customWidth="1"/>
    <col min="1800" max="1800" width="9" style="1"/>
    <col min="1801" max="1801" width="9.125" style="1" bestFit="1" customWidth="1"/>
    <col min="1802" max="2048" width="9" style="1"/>
    <col min="2049" max="2050" width="2.875" style="1" customWidth="1"/>
    <col min="2051" max="2051" width="2.75" style="1" customWidth="1"/>
    <col min="2052" max="2052" width="44" style="1" customWidth="1"/>
    <col min="2053" max="2053" width="6.25" style="1" customWidth="1"/>
    <col min="2054" max="2054" width="11.75" style="1" customWidth="1"/>
    <col min="2055" max="2055" width="5.375" style="1" customWidth="1"/>
    <col min="2056" max="2056" width="9" style="1"/>
    <col min="2057" max="2057" width="9.125" style="1" bestFit="1" customWidth="1"/>
    <col min="2058" max="2304" width="9" style="1"/>
    <col min="2305" max="2306" width="2.875" style="1" customWidth="1"/>
    <col min="2307" max="2307" width="2.75" style="1" customWidth="1"/>
    <col min="2308" max="2308" width="44" style="1" customWidth="1"/>
    <col min="2309" max="2309" width="6.25" style="1" customWidth="1"/>
    <col min="2310" max="2310" width="11.75" style="1" customWidth="1"/>
    <col min="2311" max="2311" width="5.375" style="1" customWidth="1"/>
    <col min="2312" max="2312" width="9" style="1"/>
    <col min="2313" max="2313" width="9.125" style="1" bestFit="1" customWidth="1"/>
    <col min="2314" max="2560" width="9" style="1"/>
    <col min="2561" max="2562" width="2.875" style="1" customWidth="1"/>
    <col min="2563" max="2563" width="2.75" style="1" customWidth="1"/>
    <col min="2564" max="2564" width="44" style="1" customWidth="1"/>
    <col min="2565" max="2565" width="6.25" style="1" customWidth="1"/>
    <col min="2566" max="2566" width="11.75" style="1" customWidth="1"/>
    <col min="2567" max="2567" width="5.375" style="1" customWidth="1"/>
    <col min="2568" max="2568" width="9" style="1"/>
    <col min="2569" max="2569" width="9.125" style="1" bestFit="1" customWidth="1"/>
    <col min="2570" max="2816" width="9" style="1"/>
    <col min="2817" max="2818" width="2.875" style="1" customWidth="1"/>
    <col min="2819" max="2819" width="2.75" style="1" customWidth="1"/>
    <col min="2820" max="2820" width="44" style="1" customWidth="1"/>
    <col min="2821" max="2821" width="6.25" style="1" customWidth="1"/>
    <col min="2822" max="2822" width="11.75" style="1" customWidth="1"/>
    <col min="2823" max="2823" width="5.375" style="1" customWidth="1"/>
    <col min="2824" max="2824" width="9" style="1"/>
    <col min="2825" max="2825" width="9.125" style="1" bestFit="1" customWidth="1"/>
    <col min="2826" max="3072" width="9" style="1"/>
    <col min="3073" max="3074" width="2.875" style="1" customWidth="1"/>
    <col min="3075" max="3075" width="2.75" style="1" customWidth="1"/>
    <col min="3076" max="3076" width="44" style="1" customWidth="1"/>
    <col min="3077" max="3077" width="6.25" style="1" customWidth="1"/>
    <col min="3078" max="3078" width="11.75" style="1" customWidth="1"/>
    <col min="3079" max="3079" width="5.375" style="1" customWidth="1"/>
    <col min="3080" max="3080" width="9" style="1"/>
    <col min="3081" max="3081" width="9.125" style="1" bestFit="1" customWidth="1"/>
    <col min="3082" max="3328" width="9" style="1"/>
    <col min="3329" max="3330" width="2.875" style="1" customWidth="1"/>
    <col min="3331" max="3331" width="2.75" style="1" customWidth="1"/>
    <col min="3332" max="3332" width="44" style="1" customWidth="1"/>
    <col min="3333" max="3333" width="6.25" style="1" customWidth="1"/>
    <col min="3334" max="3334" width="11.75" style="1" customWidth="1"/>
    <col min="3335" max="3335" width="5.375" style="1" customWidth="1"/>
    <col min="3336" max="3336" width="9" style="1"/>
    <col min="3337" max="3337" width="9.125" style="1" bestFit="1" customWidth="1"/>
    <col min="3338" max="3584" width="9" style="1"/>
    <col min="3585" max="3586" width="2.875" style="1" customWidth="1"/>
    <col min="3587" max="3587" width="2.75" style="1" customWidth="1"/>
    <col min="3588" max="3588" width="44" style="1" customWidth="1"/>
    <col min="3589" max="3589" width="6.25" style="1" customWidth="1"/>
    <col min="3590" max="3590" width="11.75" style="1" customWidth="1"/>
    <col min="3591" max="3591" width="5.375" style="1" customWidth="1"/>
    <col min="3592" max="3592" width="9" style="1"/>
    <col min="3593" max="3593" width="9.125" style="1" bestFit="1" customWidth="1"/>
    <col min="3594" max="3840" width="9" style="1"/>
    <col min="3841" max="3842" width="2.875" style="1" customWidth="1"/>
    <col min="3843" max="3843" width="2.75" style="1" customWidth="1"/>
    <col min="3844" max="3844" width="44" style="1" customWidth="1"/>
    <col min="3845" max="3845" width="6.25" style="1" customWidth="1"/>
    <col min="3846" max="3846" width="11.75" style="1" customWidth="1"/>
    <col min="3847" max="3847" width="5.375" style="1" customWidth="1"/>
    <col min="3848" max="3848" width="9" style="1"/>
    <col min="3849" max="3849" width="9.125" style="1" bestFit="1" customWidth="1"/>
    <col min="3850" max="4096" width="9" style="1"/>
    <col min="4097" max="4098" width="2.875" style="1" customWidth="1"/>
    <col min="4099" max="4099" width="2.75" style="1" customWidth="1"/>
    <col min="4100" max="4100" width="44" style="1" customWidth="1"/>
    <col min="4101" max="4101" width="6.25" style="1" customWidth="1"/>
    <col min="4102" max="4102" width="11.75" style="1" customWidth="1"/>
    <col min="4103" max="4103" width="5.375" style="1" customWidth="1"/>
    <col min="4104" max="4104" width="9" style="1"/>
    <col min="4105" max="4105" width="9.125" style="1" bestFit="1" customWidth="1"/>
    <col min="4106" max="4352" width="9" style="1"/>
    <col min="4353" max="4354" width="2.875" style="1" customWidth="1"/>
    <col min="4355" max="4355" width="2.75" style="1" customWidth="1"/>
    <col min="4356" max="4356" width="44" style="1" customWidth="1"/>
    <col min="4357" max="4357" width="6.25" style="1" customWidth="1"/>
    <col min="4358" max="4358" width="11.75" style="1" customWidth="1"/>
    <col min="4359" max="4359" width="5.375" style="1" customWidth="1"/>
    <col min="4360" max="4360" width="9" style="1"/>
    <col min="4361" max="4361" width="9.125" style="1" bestFit="1" customWidth="1"/>
    <col min="4362" max="4608" width="9" style="1"/>
    <col min="4609" max="4610" width="2.875" style="1" customWidth="1"/>
    <col min="4611" max="4611" width="2.75" style="1" customWidth="1"/>
    <col min="4612" max="4612" width="44" style="1" customWidth="1"/>
    <col min="4613" max="4613" width="6.25" style="1" customWidth="1"/>
    <col min="4614" max="4614" width="11.75" style="1" customWidth="1"/>
    <col min="4615" max="4615" width="5.375" style="1" customWidth="1"/>
    <col min="4616" max="4616" width="9" style="1"/>
    <col min="4617" max="4617" width="9.125" style="1" bestFit="1" customWidth="1"/>
    <col min="4618" max="4864" width="9" style="1"/>
    <col min="4865" max="4866" width="2.875" style="1" customWidth="1"/>
    <col min="4867" max="4867" width="2.75" style="1" customWidth="1"/>
    <col min="4868" max="4868" width="44" style="1" customWidth="1"/>
    <col min="4869" max="4869" width="6.25" style="1" customWidth="1"/>
    <col min="4870" max="4870" width="11.75" style="1" customWidth="1"/>
    <col min="4871" max="4871" width="5.375" style="1" customWidth="1"/>
    <col min="4872" max="4872" width="9" style="1"/>
    <col min="4873" max="4873" width="9.125" style="1" bestFit="1" customWidth="1"/>
    <col min="4874" max="5120" width="9" style="1"/>
    <col min="5121" max="5122" width="2.875" style="1" customWidth="1"/>
    <col min="5123" max="5123" width="2.75" style="1" customWidth="1"/>
    <col min="5124" max="5124" width="44" style="1" customWidth="1"/>
    <col min="5125" max="5125" width="6.25" style="1" customWidth="1"/>
    <col min="5126" max="5126" width="11.75" style="1" customWidth="1"/>
    <col min="5127" max="5127" width="5.375" style="1" customWidth="1"/>
    <col min="5128" max="5128" width="9" style="1"/>
    <col min="5129" max="5129" width="9.125" style="1" bestFit="1" customWidth="1"/>
    <col min="5130" max="5376" width="9" style="1"/>
    <col min="5377" max="5378" width="2.875" style="1" customWidth="1"/>
    <col min="5379" max="5379" width="2.75" style="1" customWidth="1"/>
    <col min="5380" max="5380" width="44" style="1" customWidth="1"/>
    <col min="5381" max="5381" width="6.25" style="1" customWidth="1"/>
    <col min="5382" max="5382" width="11.75" style="1" customWidth="1"/>
    <col min="5383" max="5383" width="5.375" style="1" customWidth="1"/>
    <col min="5384" max="5384" width="9" style="1"/>
    <col min="5385" max="5385" width="9.125" style="1" bestFit="1" customWidth="1"/>
    <col min="5386" max="5632" width="9" style="1"/>
    <col min="5633" max="5634" width="2.875" style="1" customWidth="1"/>
    <col min="5635" max="5635" width="2.75" style="1" customWidth="1"/>
    <col min="5636" max="5636" width="44" style="1" customWidth="1"/>
    <col min="5637" max="5637" width="6.25" style="1" customWidth="1"/>
    <col min="5638" max="5638" width="11.75" style="1" customWidth="1"/>
    <col min="5639" max="5639" width="5.375" style="1" customWidth="1"/>
    <col min="5640" max="5640" width="9" style="1"/>
    <col min="5641" max="5641" width="9.125" style="1" bestFit="1" customWidth="1"/>
    <col min="5642" max="5888" width="9" style="1"/>
    <col min="5889" max="5890" width="2.875" style="1" customWidth="1"/>
    <col min="5891" max="5891" width="2.75" style="1" customWidth="1"/>
    <col min="5892" max="5892" width="44" style="1" customWidth="1"/>
    <col min="5893" max="5893" width="6.25" style="1" customWidth="1"/>
    <col min="5894" max="5894" width="11.75" style="1" customWidth="1"/>
    <col min="5895" max="5895" width="5.375" style="1" customWidth="1"/>
    <col min="5896" max="5896" width="9" style="1"/>
    <col min="5897" max="5897" width="9.125" style="1" bestFit="1" customWidth="1"/>
    <col min="5898" max="6144" width="9" style="1"/>
    <col min="6145" max="6146" width="2.875" style="1" customWidth="1"/>
    <col min="6147" max="6147" width="2.75" style="1" customWidth="1"/>
    <col min="6148" max="6148" width="44" style="1" customWidth="1"/>
    <col min="6149" max="6149" width="6.25" style="1" customWidth="1"/>
    <col min="6150" max="6150" width="11.75" style="1" customWidth="1"/>
    <col min="6151" max="6151" width="5.375" style="1" customWidth="1"/>
    <col min="6152" max="6152" width="9" style="1"/>
    <col min="6153" max="6153" width="9.125" style="1" bestFit="1" customWidth="1"/>
    <col min="6154" max="6400" width="9" style="1"/>
    <col min="6401" max="6402" width="2.875" style="1" customWidth="1"/>
    <col min="6403" max="6403" width="2.75" style="1" customWidth="1"/>
    <col min="6404" max="6404" width="44" style="1" customWidth="1"/>
    <col min="6405" max="6405" width="6.25" style="1" customWidth="1"/>
    <col min="6406" max="6406" width="11.75" style="1" customWidth="1"/>
    <col min="6407" max="6407" width="5.375" style="1" customWidth="1"/>
    <col min="6408" max="6408" width="9" style="1"/>
    <col min="6409" max="6409" width="9.125" style="1" bestFit="1" customWidth="1"/>
    <col min="6410" max="6656" width="9" style="1"/>
    <col min="6657" max="6658" width="2.875" style="1" customWidth="1"/>
    <col min="6659" max="6659" width="2.75" style="1" customWidth="1"/>
    <col min="6660" max="6660" width="44" style="1" customWidth="1"/>
    <col min="6661" max="6661" width="6.25" style="1" customWidth="1"/>
    <col min="6662" max="6662" width="11.75" style="1" customWidth="1"/>
    <col min="6663" max="6663" width="5.375" style="1" customWidth="1"/>
    <col min="6664" max="6664" width="9" style="1"/>
    <col min="6665" max="6665" width="9.125" style="1" bestFit="1" customWidth="1"/>
    <col min="6666" max="6912" width="9" style="1"/>
    <col min="6913" max="6914" width="2.875" style="1" customWidth="1"/>
    <col min="6915" max="6915" width="2.75" style="1" customWidth="1"/>
    <col min="6916" max="6916" width="44" style="1" customWidth="1"/>
    <col min="6917" max="6917" width="6.25" style="1" customWidth="1"/>
    <col min="6918" max="6918" width="11.75" style="1" customWidth="1"/>
    <col min="6919" max="6919" width="5.375" style="1" customWidth="1"/>
    <col min="6920" max="6920" width="9" style="1"/>
    <col min="6921" max="6921" width="9.125" style="1" bestFit="1" customWidth="1"/>
    <col min="6922" max="7168" width="9" style="1"/>
    <col min="7169" max="7170" width="2.875" style="1" customWidth="1"/>
    <col min="7171" max="7171" width="2.75" style="1" customWidth="1"/>
    <col min="7172" max="7172" width="44" style="1" customWidth="1"/>
    <col min="7173" max="7173" width="6.25" style="1" customWidth="1"/>
    <col min="7174" max="7174" width="11.75" style="1" customWidth="1"/>
    <col min="7175" max="7175" width="5.375" style="1" customWidth="1"/>
    <col min="7176" max="7176" width="9" style="1"/>
    <col min="7177" max="7177" width="9.125" style="1" bestFit="1" customWidth="1"/>
    <col min="7178" max="7424" width="9" style="1"/>
    <col min="7425" max="7426" width="2.875" style="1" customWidth="1"/>
    <col min="7427" max="7427" width="2.75" style="1" customWidth="1"/>
    <col min="7428" max="7428" width="44" style="1" customWidth="1"/>
    <col min="7429" max="7429" width="6.25" style="1" customWidth="1"/>
    <col min="7430" max="7430" width="11.75" style="1" customWidth="1"/>
    <col min="7431" max="7431" width="5.375" style="1" customWidth="1"/>
    <col min="7432" max="7432" width="9" style="1"/>
    <col min="7433" max="7433" width="9.125" style="1" bestFit="1" customWidth="1"/>
    <col min="7434" max="7680" width="9" style="1"/>
    <col min="7681" max="7682" width="2.875" style="1" customWidth="1"/>
    <col min="7683" max="7683" width="2.75" style="1" customWidth="1"/>
    <col min="7684" max="7684" width="44" style="1" customWidth="1"/>
    <col min="7685" max="7685" width="6.25" style="1" customWidth="1"/>
    <col min="7686" max="7686" width="11.75" style="1" customWidth="1"/>
    <col min="7687" max="7687" width="5.375" style="1" customWidth="1"/>
    <col min="7688" max="7688" width="9" style="1"/>
    <col min="7689" max="7689" width="9.125" style="1" bestFit="1" customWidth="1"/>
    <col min="7690" max="7936" width="9" style="1"/>
    <col min="7937" max="7938" width="2.875" style="1" customWidth="1"/>
    <col min="7939" max="7939" width="2.75" style="1" customWidth="1"/>
    <col min="7940" max="7940" width="44" style="1" customWidth="1"/>
    <col min="7941" max="7941" width="6.25" style="1" customWidth="1"/>
    <col min="7942" max="7942" width="11.75" style="1" customWidth="1"/>
    <col min="7943" max="7943" width="5.375" style="1" customWidth="1"/>
    <col min="7944" max="7944" width="9" style="1"/>
    <col min="7945" max="7945" width="9.125" style="1" bestFit="1" customWidth="1"/>
    <col min="7946" max="8192" width="9" style="1"/>
    <col min="8193" max="8194" width="2.875" style="1" customWidth="1"/>
    <col min="8195" max="8195" width="2.75" style="1" customWidth="1"/>
    <col min="8196" max="8196" width="44" style="1" customWidth="1"/>
    <col min="8197" max="8197" width="6.25" style="1" customWidth="1"/>
    <col min="8198" max="8198" width="11.75" style="1" customWidth="1"/>
    <col min="8199" max="8199" width="5.375" style="1" customWidth="1"/>
    <col min="8200" max="8200" width="9" style="1"/>
    <col min="8201" max="8201" width="9.125" style="1" bestFit="1" customWidth="1"/>
    <col min="8202" max="8448" width="9" style="1"/>
    <col min="8449" max="8450" width="2.875" style="1" customWidth="1"/>
    <col min="8451" max="8451" width="2.75" style="1" customWidth="1"/>
    <col min="8452" max="8452" width="44" style="1" customWidth="1"/>
    <col min="8453" max="8453" width="6.25" style="1" customWidth="1"/>
    <col min="8454" max="8454" width="11.75" style="1" customWidth="1"/>
    <col min="8455" max="8455" width="5.375" style="1" customWidth="1"/>
    <col min="8456" max="8456" width="9" style="1"/>
    <col min="8457" max="8457" width="9.125" style="1" bestFit="1" customWidth="1"/>
    <col min="8458" max="8704" width="9" style="1"/>
    <col min="8705" max="8706" width="2.875" style="1" customWidth="1"/>
    <col min="8707" max="8707" width="2.75" style="1" customWidth="1"/>
    <col min="8708" max="8708" width="44" style="1" customWidth="1"/>
    <col min="8709" max="8709" width="6.25" style="1" customWidth="1"/>
    <col min="8710" max="8710" width="11.75" style="1" customWidth="1"/>
    <col min="8711" max="8711" width="5.375" style="1" customWidth="1"/>
    <col min="8712" max="8712" width="9" style="1"/>
    <col min="8713" max="8713" width="9.125" style="1" bestFit="1" customWidth="1"/>
    <col min="8714" max="8960" width="9" style="1"/>
    <col min="8961" max="8962" width="2.875" style="1" customWidth="1"/>
    <col min="8963" max="8963" width="2.75" style="1" customWidth="1"/>
    <col min="8964" max="8964" width="44" style="1" customWidth="1"/>
    <col min="8965" max="8965" width="6.25" style="1" customWidth="1"/>
    <col min="8966" max="8966" width="11.75" style="1" customWidth="1"/>
    <col min="8967" max="8967" width="5.375" style="1" customWidth="1"/>
    <col min="8968" max="8968" width="9" style="1"/>
    <col min="8969" max="8969" width="9.125" style="1" bestFit="1" customWidth="1"/>
    <col min="8970" max="9216" width="9" style="1"/>
    <col min="9217" max="9218" width="2.875" style="1" customWidth="1"/>
    <col min="9219" max="9219" width="2.75" style="1" customWidth="1"/>
    <col min="9220" max="9220" width="44" style="1" customWidth="1"/>
    <col min="9221" max="9221" width="6.25" style="1" customWidth="1"/>
    <col min="9222" max="9222" width="11.75" style="1" customWidth="1"/>
    <col min="9223" max="9223" width="5.375" style="1" customWidth="1"/>
    <col min="9224" max="9224" width="9" style="1"/>
    <col min="9225" max="9225" width="9.125" style="1" bestFit="1" customWidth="1"/>
    <col min="9226" max="9472" width="9" style="1"/>
    <col min="9473" max="9474" width="2.875" style="1" customWidth="1"/>
    <col min="9475" max="9475" width="2.75" style="1" customWidth="1"/>
    <col min="9476" max="9476" width="44" style="1" customWidth="1"/>
    <col min="9477" max="9477" width="6.25" style="1" customWidth="1"/>
    <col min="9478" max="9478" width="11.75" style="1" customWidth="1"/>
    <col min="9479" max="9479" width="5.375" style="1" customWidth="1"/>
    <col min="9480" max="9480" width="9" style="1"/>
    <col min="9481" max="9481" width="9.125" style="1" bestFit="1" customWidth="1"/>
    <col min="9482" max="9728" width="9" style="1"/>
    <col min="9729" max="9730" width="2.875" style="1" customWidth="1"/>
    <col min="9731" max="9731" width="2.75" style="1" customWidth="1"/>
    <col min="9732" max="9732" width="44" style="1" customWidth="1"/>
    <col min="9733" max="9733" width="6.25" style="1" customWidth="1"/>
    <col min="9734" max="9734" width="11.75" style="1" customWidth="1"/>
    <col min="9735" max="9735" width="5.375" style="1" customWidth="1"/>
    <col min="9736" max="9736" width="9" style="1"/>
    <col min="9737" max="9737" width="9.125" style="1" bestFit="1" customWidth="1"/>
    <col min="9738" max="9984" width="9" style="1"/>
    <col min="9985" max="9986" width="2.875" style="1" customWidth="1"/>
    <col min="9987" max="9987" width="2.75" style="1" customWidth="1"/>
    <col min="9988" max="9988" width="44" style="1" customWidth="1"/>
    <col min="9989" max="9989" width="6.25" style="1" customWidth="1"/>
    <col min="9990" max="9990" width="11.75" style="1" customWidth="1"/>
    <col min="9991" max="9991" width="5.375" style="1" customWidth="1"/>
    <col min="9992" max="9992" width="9" style="1"/>
    <col min="9993" max="9993" width="9.125" style="1" bestFit="1" customWidth="1"/>
    <col min="9994" max="10240" width="9" style="1"/>
    <col min="10241" max="10242" width="2.875" style="1" customWidth="1"/>
    <col min="10243" max="10243" width="2.75" style="1" customWidth="1"/>
    <col min="10244" max="10244" width="44" style="1" customWidth="1"/>
    <col min="10245" max="10245" width="6.25" style="1" customWidth="1"/>
    <col min="10246" max="10246" width="11.75" style="1" customWidth="1"/>
    <col min="10247" max="10247" width="5.375" style="1" customWidth="1"/>
    <col min="10248" max="10248" width="9" style="1"/>
    <col min="10249" max="10249" width="9.125" style="1" bestFit="1" customWidth="1"/>
    <col min="10250" max="10496" width="9" style="1"/>
    <col min="10497" max="10498" width="2.875" style="1" customWidth="1"/>
    <col min="10499" max="10499" width="2.75" style="1" customWidth="1"/>
    <col min="10500" max="10500" width="44" style="1" customWidth="1"/>
    <col min="10501" max="10501" width="6.25" style="1" customWidth="1"/>
    <col min="10502" max="10502" width="11.75" style="1" customWidth="1"/>
    <col min="10503" max="10503" width="5.375" style="1" customWidth="1"/>
    <col min="10504" max="10504" width="9" style="1"/>
    <col min="10505" max="10505" width="9.125" style="1" bestFit="1" customWidth="1"/>
    <col min="10506" max="10752" width="9" style="1"/>
    <col min="10753" max="10754" width="2.875" style="1" customWidth="1"/>
    <col min="10755" max="10755" width="2.75" style="1" customWidth="1"/>
    <col min="10756" max="10756" width="44" style="1" customWidth="1"/>
    <col min="10757" max="10757" width="6.25" style="1" customWidth="1"/>
    <col min="10758" max="10758" width="11.75" style="1" customWidth="1"/>
    <col min="10759" max="10759" width="5.375" style="1" customWidth="1"/>
    <col min="10760" max="10760" width="9" style="1"/>
    <col min="10761" max="10761" width="9.125" style="1" bestFit="1" customWidth="1"/>
    <col min="10762" max="11008" width="9" style="1"/>
    <col min="11009" max="11010" width="2.875" style="1" customWidth="1"/>
    <col min="11011" max="11011" width="2.75" style="1" customWidth="1"/>
    <col min="11012" max="11012" width="44" style="1" customWidth="1"/>
    <col min="11013" max="11013" width="6.25" style="1" customWidth="1"/>
    <col min="11014" max="11014" width="11.75" style="1" customWidth="1"/>
    <col min="11015" max="11015" width="5.375" style="1" customWidth="1"/>
    <col min="11016" max="11016" width="9" style="1"/>
    <col min="11017" max="11017" width="9.125" style="1" bestFit="1" customWidth="1"/>
    <col min="11018" max="11264" width="9" style="1"/>
    <col min="11265" max="11266" width="2.875" style="1" customWidth="1"/>
    <col min="11267" max="11267" width="2.75" style="1" customWidth="1"/>
    <col min="11268" max="11268" width="44" style="1" customWidth="1"/>
    <col min="11269" max="11269" width="6.25" style="1" customWidth="1"/>
    <col min="11270" max="11270" width="11.75" style="1" customWidth="1"/>
    <col min="11271" max="11271" width="5.375" style="1" customWidth="1"/>
    <col min="11272" max="11272" width="9" style="1"/>
    <col min="11273" max="11273" width="9.125" style="1" bestFit="1" customWidth="1"/>
    <col min="11274" max="11520" width="9" style="1"/>
    <col min="11521" max="11522" width="2.875" style="1" customWidth="1"/>
    <col min="11523" max="11523" width="2.75" style="1" customWidth="1"/>
    <col min="11524" max="11524" width="44" style="1" customWidth="1"/>
    <col min="11525" max="11525" width="6.25" style="1" customWidth="1"/>
    <col min="11526" max="11526" width="11.75" style="1" customWidth="1"/>
    <col min="11527" max="11527" width="5.375" style="1" customWidth="1"/>
    <col min="11528" max="11528" width="9" style="1"/>
    <col min="11529" max="11529" width="9.125" style="1" bestFit="1" customWidth="1"/>
    <col min="11530" max="11776" width="9" style="1"/>
    <col min="11777" max="11778" width="2.875" style="1" customWidth="1"/>
    <col min="11779" max="11779" width="2.75" style="1" customWidth="1"/>
    <col min="11780" max="11780" width="44" style="1" customWidth="1"/>
    <col min="11781" max="11781" width="6.25" style="1" customWidth="1"/>
    <col min="11782" max="11782" width="11.75" style="1" customWidth="1"/>
    <col min="11783" max="11783" width="5.375" style="1" customWidth="1"/>
    <col min="11784" max="11784" width="9" style="1"/>
    <col min="11785" max="11785" width="9.125" style="1" bestFit="1" customWidth="1"/>
    <col min="11786" max="12032" width="9" style="1"/>
    <col min="12033" max="12034" width="2.875" style="1" customWidth="1"/>
    <col min="12035" max="12035" width="2.75" style="1" customWidth="1"/>
    <col min="12036" max="12036" width="44" style="1" customWidth="1"/>
    <col min="12037" max="12037" width="6.25" style="1" customWidth="1"/>
    <col min="12038" max="12038" width="11.75" style="1" customWidth="1"/>
    <col min="12039" max="12039" width="5.375" style="1" customWidth="1"/>
    <col min="12040" max="12040" width="9" style="1"/>
    <col min="12041" max="12041" width="9.125" style="1" bestFit="1" customWidth="1"/>
    <col min="12042" max="12288" width="9" style="1"/>
    <col min="12289" max="12290" width="2.875" style="1" customWidth="1"/>
    <col min="12291" max="12291" width="2.75" style="1" customWidth="1"/>
    <col min="12292" max="12292" width="44" style="1" customWidth="1"/>
    <col min="12293" max="12293" width="6.25" style="1" customWidth="1"/>
    <col min="12294" max="12294" width="11.75" style="1" customWidth="1"/>
    <col min="12295" max="12295" width="5.375" style="1" customWidth="1"/>
    <col min="12296" max="12296" width="9" style="1"/>
    <col min="12297" max="12297" width="9.125" style="1" bestFit="1" customWidth="1"/>
    <col min="12298" max="12544" width="9" style="1"/>
    <col min="12545" max="12546" width="2.875" style="1" customWidth="1"/>
    <col min="12547" max="12547" width="2.75" style="1" customWidth="1"/>
    <col min="12548" max="12548" width="44" style="1" customWidth="1"/>
    <col min="12549" max="12549" width="6.25" style="1" customWidth="1"/>
    <col min="12550" max="12550" width="11.75" style="1" customWidth="1"/>
    <col min="12551" max="12551" width="5.375" style="1" customWidth="1"/>
    <col min="12552" max="12552" width="9" style="1"/>
    <col min="12553" max="12553" width="9.125" style="1" bestFit="1" customWidth="1"/>
    <col min="12554" max="12800" width="9" style="1"/>
    <col min="12801" max="12802" width="2.875" style="1" customWidth="1"/>
    <col min="12803" max="12803" width="2.75" style="1" customWidth="1"/>
    <col min="12804" max="12804" width="44" style="1" customWidth="1"/>
    <col min="12805" max="12805" width="6.25" style="1" customWidth="1"/>
    <col min="12806" max="12806" width="11.75" style="1" customWidth="1"/>
    <col min="12807" max="12807" width="5.375" style="1" customWidth="1"/>
    <col min="12808" max="12808" width="9" style="1"/>
    <col min="12809" max="12809" width="9.125" style="1" bestFit="1" customWidth="1"/>
    <col min="12810" max="13056" width="9" style="1"/>
    <col min="13057" max="13058" width="2.875" style="1" customWidth="1"/>
    <col min="13059" max="13059" width="2.75" style="1" customWidth="1"/>
    <col min="13060" max="13060" width="44" style="1" customWidth="1"/>
    <col min="13061" max="13061" width="6.25" style="1" customWidth="1"/>
    <col min="13062" max="13062" width="11.75" style="1" customWidth="1"/>
    <col min="13063" max="13063" width="5.375" style="1" customWidth="1"/>
    <col min="13064" max="13064" width="9" style="1"/>
    <col min="13065" max="13065" width="9.125" style="1" bestFit="1" customWidth="1"/>
    <col min="13066" max="13312" width="9" style="1"/>
    <col min="13313" max="13314" width="2.875" style="1" customWidth="1"/>
    <col min="13315" max="13315" width="2.75" style="1" customWidth="1"/>
    <col min="13316" max="13316" width="44" style="1" customWidth="1"/>
    <col min="13317" max="13317" width="6.25" style="1" customWidth="1"/>
    <col min="13318" max="13318" width="11.75" style="1" customWidth="1"/>
    <col min="13319" max="13319" width="5.375" style="1" customWidth="1"/>
    <col min="13320" max="13320" width="9" style="1"/>
    <col min="13321" max="13321" width="9.125" style="1" bestFit="1" customWidth="1"/>
    <col min="13322" max="13568" width="9" style="1"/>
    <col min="13569" max="13570" width="2.875" style="1" customWidth="1"/>
    <col min="13571" max="13571" width="2.75" style="1" customWidth="1"/>
    <col min="13572" max="13572" width="44" style="1" customWidth="1"/>
    <col min="13573" max="13573" width="6.25" style="1" customWidth="1"/>
    <col min="13574" max="13574" width="11.75" style="1" customWidth="1"/>
    <col min="13575" max="13575" width="5.375" style="1" customWidth="1"/>
    <col min="13576" max="13576" width="9" style="1"/>
    <col min="13577" max="13577" width="9.125" style="1" bestFit="1" customWidth="1"/>
    <col min="13578" max="13824" width="9" style="1"/>
    <col min="13825" max="13826" width="2.875" style="1" customWidth="1"/>
    <col min="13827" max="13827" width="2.75" style="1" customWidth="1"/>
    <col min="13828" max="13828" width="44" style="1" customWidth="1"/>
    <col min="13829" max="13829" width="6.25" style="1" customWidth="1"/>
    <col min="13830" max="13830" width="11.75" style="1" customWidth="1"/>
    <col min="13831" max="13831" width="5.375" style="1" customWidth="1"/>
    <col min="13832" max="13832" width="9" style="1"/>
    <col min="13833" max="13833" width="9.125" style="1" bestFit="1" customWidth="1"/>
    <col min="13834" max="14080" width="9" style="1"/>
    <col min="14081" max="14082" width="2.875" style="1" customWidth="1"/>
    <col min="14083" max="14083" width="2.75" style="1" customWidth="1"/>
    <col min="14084" max="14084" width="44" style="1" customWidth="1"/>
    <col min="14085" max="14085" width="6.25" style="1" customWidth="1"/>
    <col min="14086" max="14086" width="11.75" style="1" customWidth="1"/>
    <col min="14087" max="14087" width="5.375" style="1" customWidth="1"/>
    <col min="14088" max="14088" width="9" style="1"/>
    <col min="14089" max="14089" width="9.125" style="1" bestFit="1" customWidth="1"/>
    <col min="14090" max="14336" width="9" style="1"/>
    <col min="14337" max="14338" width="2.875" style="1" customWidth="1"/>
    <col min="14339" max="14339" width="2.75" style="1" customWidth="1"/>
    <col min="14340" max="14340" width="44" style="1" customWidth="1"/>
    <col min="14341" max="14341" width="6.25" style="1" customWidth="1"/>
    <col min="14342" max="14342" width="11.75" style="1" customWidth="1"/>
    <col min="14343" max="14343" width="5.375" style="1" customWidth="1"/>
    <col min="14344" max="14344" width="9" style="1"/>
    <col min="14345" max="14345" width="9.125" style="1" bestFit="1" customWidth="1"/>
    <col min="14346" max="14592" width="9" style="1"/>
    <col min="14593" max="14594" width="2.875" style="1" customWidth="1"/>
    <col min="14595" max="14595" width="2.75" style="1" customWidth="1"/>
    <col min="14596" max="14596" width="44" style="1" customWidth="1"/>
    <col min="14597" max="14597" width="6.25" style="1" customWidth="1"/>
    <col min="14598" max="14598" width="11.75" style="1" customWidth="1"/>
    <col min="14599" max="14599" width="5.375" style="1" customWidth="1"/>
    <col min="14600" max="14600" width="9" style="1"/>
    <col min="14601" max="14601" width="9.125" style="1" bestFit="1" customWidth="1"/>
    <col min="14602" max="14848" width="9" style="1"/>
    <col min="14849" max="14850" width="2.875" style="1" customWidth="1"/>
    <col min="14851" max="14851" width="2.75" style="1" customWidth="1"/>
    <col min="14852" max="14852" width="44" style="1" customWidth="1"/>
    <col min="14853" max="14853" width="6.25" style="1" customWidth="1"/>
    <col min="14854" max="14854" width="11.75" style="1" customWidth="1"/>
    <col min="14855" max="14855" width="5.375" style="1" customWidth="1"/>
    <col min="14856" max="14856" width="9" style="1"/>
    <col min="14857" max="14857" width="9.125" style="1" bestFit="1" customWidth="1"/>
    <col min="14858" max="15104" width="9" style="1"/>
    <col min="15105" max="15106" width="2.875" style="1" customWidth="1"/>
    <col min="15107" max="15107" width="2.75" style="1" customWidth="1"/>
    <col min="15108" max="15108" width="44" style="1" customWidth="1"/>
    <col min="15109" max="15109" width="6.25" style="1" customWidth="1"/>
    <col min="15110" max="15110" width="11.75" style="1" customWidth="1"/>
    <col min="15111" max="15111" width="5.375" style="1" customWidth="1"/>
    <col min="15112" max="15112" width="9" style="1"/>
    <col min="15113" max="15113" width="9.125" style="1" bestFit="1" customWidth="1"/>
    <col min="15114" max="15360" width="9" style="1"/>
    <col min="15361" max="15362" width="2.875" style="1" customWidth="1"/>
    <col min="15363" max="15363" width="2.75" style="1" customWidth="1"/>
    <col min="15364" max="15364" width="44" style="1" customWidth="1"/>
    <col min="15365" max="15365" width="6.25" style="1" customWidth="1"/>
    <col min="15366" max="15366" width="11.75" style="1" customWidth="1"/>
    <col min="15367" max="15367" width="5.375" style="1" customWidth="1"/>
    <col min="15368" max="15368" width="9" style="1"/>
    <col min="15369" max="15369" width="9.125" style="1" bestFit="1" customWidth="1"/>
    <col min="15370" max="15616" width="9" style="1"/>
    <col min="15617" max="15618" width="2.875" style="1" customWidth="1"/>
    <col min="15619" max="15619" width="2.75" style="1" customWidth="1"/>
    <col min="15620" max="15620" width="44" style="1" customWidth="1"/>
    <col min="15621" max="15621" width="6.25" style="1" customWidth="1"/>
    <col min="15622" max="15622" width="11.75" style="1" customWidth="1"/>
    <col min="15623" max="15623" width="5.375" style="1" customWidth="1"/>
    <col min="15624" max="15624" width="9" style="1"/>
    <col min="15625" max="15625" width="9.125" style="1" bestFit="1" customWidth="1"/>
    <col min="15626" max="15872" width="9" style="1"/>
    <col min="15873" max="15874" width="2.875" style="1" customWidth="1"/>
    <col min="15875" max="15875" width="2.75" style="1" customWidth="1"/>
    <col min="15876" max="15876" width="44" style="1" customWidth="1"/>
    <col min="15877" max="15877" width="6.25" style="1" customWidth="1"/>
    <col min="15878" max="15878" width="11.75" style="1" customWidth="1"/>
    <col min="15879" max="15879" width="5.375" style="1" customWidth="1"/>
    <col min="15880" max="15880" width="9" style="1"/>
    <col min="15881" max="15881" width="9.125" style="1" bestFit="1" customWidth="1"/>
    <col min="15882" max="16128" width="9" style="1"/>
    <col min="16129" max="16130" width="2.875" style="1" customWidth="1"/>
    <col min="16131" max="16131" width="2.75" style="1" customWidth="1"/>
    <col min="16132" max="16132" width="44" style="1" customWidth="1"/>
    <col min="16133" max="16133" width="6.25" style="1" customWidth="1"/>
    <col min="16134" max="16134" width="11.75" style="1" customWidth="1"/>
    <col min="16135" max="16135" width="5.375" style="1" customWidth="1"/>
    <col min="16136" max="16136" width="9" style="1"/>
    <col min="16137" max="16137" width="9.125" style="1" bestFit="1" customWidth="1"/>
    <col min="16138" max="16384" width="9" style="1"/>
  </cols>
  <sheetData>
    <row r="1" spans="1:14" x14ac:dyDescent="0.3">
      <c r="A1" s="166" t="s">
        <v>311</v>
      </c>
      <c r="B1" s="166"/>
      <c r="C1" s="166"/>
      <c r="D1" s="166"/>
      <c r="E1" s="166"/>
      <c r="F1" s="166"/>
      <c r="G1" s="166"/>
    </row>
    <row r="2" spans="1:14" ht="1.5" customHeight="1" x14ac:dyDescent="0.3">
      <c r="D2" s="141"/>
      <c r="E2" s="56"/>
      <c r="F2" s="32"/>
      <c r="G2" s="102"/>
    </row>
    <row r="3" spans="1:14" x14ac:dyDescent="0.3">
      <c r="A3" s="3" t="s">
        <v>312</v>
      </c>
      <c r="D3" s="4"/>
      <c r="E3" s="55" t="s">
        <v>1</v>
      </c>
      <c r="F3" s="32">
        <v>1152960</v>
      </c>
      <c r="G3" s="53" t="s">
        <v>2</v>
      </c>
    </row>
    <row r="4" spans="1:14" x14ac:dyDescent="0.3">
      <c r="B4" s="3" t="s">
        <v>12</v>
      </c>
      <c r="D4" s="4"/>
      <c r="E4" s="55" t="s">
        <v>1</v>
      </c>
      <c r="F4" s="32">
        <v>915960</v>
      </c>
      <c r="G4" s="53" t="s">
        <v>2</v>
      </c>
    </row>
    <row r="5" spans="1:14" x14ac:dyDescent="0.3">
      <c r="B5" s="1"/>
      <c r="C5" s="3" t="s">
        <v>99</v>
      </c>
      <c r="D5" s="40"/>
      <c r="E5" s="55" t="s">
        <v>1</v>
      </c>
      <c r="F5" s="32">
        <v>915960</v>
      </c>
      <c r="G5" s="53" t="s">
        <v>2</v>
      </c>
      <c r="I5" s="1" t="s">
        <v>313</v>
      </c>
    </row>
    <row r="6" spans="1:14" s="3" customFormat="1" x14ac:dyDescent="0.3">
      <c r="C6" s="3" t="s">
        <v>94</v>
      </c>
      <c r="D6" s="4"/>
      <c r="E6" s="73" t="s">
        <v>3</v>
      </c>
      <c r="F6" s="32">
        <v>873960</v>
      </c>
      <c r="G6" s="53" t="s">
        <v>2</v>
      </c>
      <c r="I6" s="3" t="s">
        <v>314</v>
      </c>
    </row>
    <row r="7" spans="1:14" x14ac:dyDescent="0.3">
      <c r="D7" s="10" t="s">
        <v>340</v>
      </c>
      <c r="E7" s="58"/>
      <c r="F7" s="17"/>
      <c r="I7" s="1" t="s">
        <v>315</v>
      </c>
    </row>
    <row r="8" spans="1:14" s="3" customFormat="1" x14ac:dyDescent="0.3">
      <c r="C8" s="3" t="s">
        <v>96</v>
      </c>
      <c r="D8" s="4"/>
      <c r="E8" s="56" t="s">
        <v>3</v>
      </c>
      <c r="F8" s="32">
        <v>42000</v>
      </c>
      <c r="G8" s="57" t="s">
        <v>2</v>
      </c>
      <c r="H8" s="30"/>
      <c r="I8" s="30" t="s">
        <v>316</v>
      </c>
      <c r="J8" s="30"/>
      <c r="K8" s="30"/>
      <c r="L8" s="30"/>
    </row>
    <row r="9" spans="1:14" x14ac:dyDescent="0.3">
      <c r="D9" s="34" t="s">
        <v>264</v>
      </c>
      <c r="E9" s="58"/>
      <c r="F9" s="17"/>
    </row>
    <row r="10" spans="1:14" x14ac:dyDescent="0.3">
      <c r="A10" s="1" t="s">
        <v>317</v>
      </c>
      <c r="D10" s="34"/>
      <c r="E10" s="58"/>
      <c r="F10" s="17"/>
    </row>
    <row r="11" spans="1:14" s="21" customFormat="1" x14ac:dyDescent="0.3">
      <c r="A11" s="30"/>
      <c r="B11" s="30" t="s">
        <v>21</v>
      </c>
      <c r="C11" s="30"/>
      <c r="D11" s="4"/>
      <c r="E11" s="55" t="s">
        <v>1</v>
      </c>
      <c r="F11" s="32">
        <v>237000</v>
      </c>
      <c r="G11" s="53" t="s">
        <v>2</v>
      </c>
      <c r="H11" s="1"/>
      <c r="I11" s="1"/>
      <c r="J11" s="1"/>
      <c r="K11" s="1"/>
      <c r="L11" s="1"/>
      <c r="M11" s="1"/>
      <c r="N11" s="1"/>
    </row>
    <row r="12" spans="1:14" s="21" customFormat="1" x14ac:dyDescent="0.3">
      <c r="A12" s="30"/>
      <c r="B12" s="30"/>
      <c r="C12" s="30" t="s">
        <v>268</v>
      </c>
      <c r="D12" s="4"/>
      <c r="E12" s="55" t="s">
        <v>1</v>
      </c>
      <c r="F12" s="32">
        <v>105000</v>
      </c>
      <c r="G12" s="53" t="s">
        <v>2</v>
      </c>
    </row>
    <row r="13" spans="1:14" s="30" customFormat="1" x14ac:dyDescent="0.3">
      <c r="C13" s="30" t="s">
        <v>101</v>
      </c>
      <c r="D13" s="4"/>
      <c r="E13" s="56" t="s">
        <v>3</v>
      </c>
      <c r="F13" s="32">
        <v>72000</v>
      </c>
      <c r="G13" s="57" t="s">
        <v>2</v>
      </c>
    </row>
    <row r="14" spans="1:14" s="21" customFormat="1" x14ac:dyDescent="0.3">
      <c r="A14" s="30"/>
      <c r="B14" s="30"/>
      <c r="C14" s="30"/>
      <c r="D14" s="21" t="s">
        <v>341</v>
      </c>
      <c r="E14" s="103"/>
      <c r="F14" s="32"/>
      <c r="G14" s="69"/>
    </row>
    <row r="15" spans="1:14" s="21" customFormat="1" x14ac:dyDescent="0.3">
      <c r="A15" s="21" t="s">
        <v>318</v>
      </c>
      <c r="B15" s="30"/>
      <c r="C15" s="30"/>
      <c r="E15" s="103"/>
      <c r="F15" s="32"/>
      <c r="G15" s="69"/>
    </row>
    <row r="16" spans="1:14" s="3" customFormat="1" x14ac:dyDescent="0.3">
      <c r="C16" s="3" t="s">
        <v>102</v>
      </c>
      <c r="D16" s="30"/>
      <c r="E16" s="56" t="s">
        <v>3</v>
      </c>
      <c r="F16" s="32">
        <v>33000</v>
      </c>
      <c r="G16" s="57" t="s">
        <v>2</v>
      </c>
      <c r="H16" s="30"/>
      <c r="I16" s="30"/>
      <c r="J16" s="30"/>
      <c r="K16" s="30"/>
      <c r="L16" s="30"/>
      <c r="M16" s="30"/>
      <c r="N16" s="30"/>
    </row>
    <row r="17" spans="1:14" s="21" customFormat="1" x14ac:dyDescent="0.3">
      <c r="A17" s="30"/>
      <c r="B17" s="30"/>
      <c r="C17" s="30"/>
      <c r="D17" s="21" t="s">
        <v>342</v>
      </c>
      <c r="E17" s="103"/>
      <c r="F17" s="32"/>
      <c r="G17" s="69"/>
    </row>
    <row r="18" spans="1:14" s="21" customFormat="1" x14ac:dyDescent="0.3">
      <c r="A18" s="30"/>
      <c r="B18" s="30"/>
      <c r="C18" s="30" t="s">
        <v>271</v>
      </c>
      <c r="D18" s="4"/>
      <c r="E18" s="55" t="s">
        <v>1</v>
      </c>
      <c r="F18" s="32">
        <v>92000</v>
      </c>
      <c r="G18" s="53" t="s">
        <v>2</v>
      </c>
    </row>
    <row r="19" spans="1:14" s="30" customFormat="1" x14ac:dyDescent="0.3">
      <c r="C19" s="30" t="s">
        <v>103</v>
      </c>
      <c r="D19" s="4"/>
      <c r="E19" s="56" t="s">
        <v>3</v>
      </c>
      <c r="F19" s="32">
        <v>2000</v>
      </c>
      <c r="G19" s="57" t="s">
        <v>2</v>
      </c>
    </row>
    <row r="20" spans="1:14" s="21" customFormat="1" ht="22.5" customHeight="1" x14ac:dyDescent="0.3">
      <c r="A20" s="30"/>
      <c r="B20" s="30"/>
      <c r="C20" s="30"/>
      <c r="D20" s="10" t="s">
        <v>454</v>
      </c>
      <c r="E20" s="34"/>
      <c r="F20" s="17"/>
      <c r="G20" s="69"/>
      <c r="H20" s="1"/>
      <c r="I20" s="1"/>
      <c r="J20" s="1"/>
      <c r="K20" s="1"/>
      <c r="L20" s="1"/>
      <c r="M20" s="1"/>
      <c r="N20" s="1"/>
    </row>
    <row r="21" spans="1:14" s="30" customFormat="1" x14ac:dyDescent="0.3">
      <c r="C21" s="30" t="s">
        <v>647</v>
      </c>
      <c r="D21" s="4"/>
      <c r="E21" s="56" t="s">
        <v>1</v>
      </c>
      <c r="F21" s="32">
        <v>80000</v>
      </c>
      <c r="G21" s="57" t="s">
        <v>2</v>
      </c>
    </row>
    <row r="22" spans="1:14" s="30" customFormat="1" x14ac:dyDescent="0.3">
      <c r="A22" s="30" t="s">
        <v>648</v>
      </c>
      <c r="D22" s="4"/>
      <c r="E22" s="56"/>
      <c r="F22" s="32"/>
      <c r="G22" s="57"/>
    </row>
    <row r="23" spans="1:14" s="30" customFormat="1" x14ac:dyDescent="0.3">
      <c r="D23" s="34" t="s">
        <v>288</v>
      </c>
      <c r="E23" s="103" t="s">
        <v>3</v>
      </c>
      <c r="F23" s="17">
        <v>80000</v>
      </c>
      <c r="G23" s="69" t="s">
        <v>2</v>
      </c>
    </row>
    <row r="24" spans="1:14" s="21" customFormat="1" x14ac:dyDescent="0.3">
      <c r="A24" s="30"/>
      <c r="B24" s="30"/>
      <c r="C24" s="30"/>
      <c r="D24" s="34" t="s">
        <v>272</v>
      </c>
      <c r="E24" s="103"/>
      <c r="F24" s="17"/>
      <c r="G24" s="69"/>
    </row>
    <row r="25" spans="1:14" s="21" customFormat="1" x14ac:dyDescent="0.3">
      <c r="A25" s="21" t="s">
        <v>30</v>
      </c>
      <c r="B25" s="30"/>
      <c r="C25" s="30"/>
      <c r="D25" s="34"/>
      <c r="E25" s="103"/>
      <c r="F25" s="17"/>
      <c r="G25" s="69"/>
    </row>
    <row r="26" spans="1:14" s="21" customFormat="1" x14ac:dyDescent="0.3">
      <c r="A26" s="18" t="s">
        <v>364</v>
      </c>
      <c r="D26" s="34"/>
      <c r="E26" s="33"/>
      <c r="F26" s="17"/>
      <c r="G26" s="26"/>
    </row>
    <row r="27" spans="1:14" s="21" customFormat="1" x14ac:dyDescent="0.3">
      <c r="A27" s="18" t="s">
        <v>370</v>
      </c>
      <c r="D27" s="34"/>
      <c r="E27" s="33"/>
      <c r="F27" s="17"/>
      <c r="G27" s="26"/>
    </row>
    <row r="28" spans="1:14" s="30" customFormat="1" x14ac:dyDescent="0.3">
      <c r="C28" s="30" t="s">
        <v>111</v>
      </c>
      <c r="D28" s="3"/>
      <c r="E28" s="96" t="s">
        <v>3</v>
      </c>
      <c r="F28" s="32">
        <v>10000</v>
      </c>
      <c r="G28" s="57" t="s">
        <v>2</v>
      </c>
    </row>
    <row r="29" spans="1:14" s="21" customFormat="1" x14ac:dyDescent="0.3">
      <c r="A29" s="30"/>
      <c r="B29" s="30"/>
      <c r="C29" s="30"/>
      <c r="D29" s="10" t="s">
        <v>33</v>
      </c>
      <c r="E29" s="97"/>
      <c r="F29" s="17"/>
      <c r="G29" s="69"/>
    </row>
    <row r="30" spans="1:14" s="21" customFormat="1" x14ac:dyDescent="0.3">
      <c r="A30" s="21" t="s">
        <v>558</v>
      </c>
      <c r="B30" s="30"/>
      <c r="C30" s="30"/>
      <c r="D30" s="34"/>
      <c r="E30" s="97"/>
      <c r="F30" s="17"/>
      <c r="G30" s="69"/>
    </row>
    <row r="31" spans="1:14" x14ac:dyDescent="0.3">
      <c r="C31" s="3" t="s">
        <v>273</v>
      </c>
      <c r="D31" s="4"/>
      <c r="E31" s="55" t="s">
        <v>1</v>
      </c>
      <c r="F31" s="32">
        <v>40000</v>
      </c>
      <c r="G31" s="52" t="s">
        <v>2</v>
      </c>
      <c r="H31" s="21"/>
      <c r="I31" s="21"/>
      <c r="J31" s="21"/>
      <c r="K31" s="21"/>
      <c r="L31" s="21"/>
      <c r="M31" s="21"/>
      <c r="N31" s="21"/>
    </row>
    <row r="32" spans="1:14" s="3" customFormat="1" x14ac:dyDescent="0.3">
      <c r="C32" s="3" t="s">
        <v>112</v>
      </c>
      <c r="D32" s="4"/>
      <c r="E32" s="56" t="s">
        <v>3</v>
      </c>
      <c r="F32" s="32">
        <v>10000</v>
      </c>
      <c r="G32" s="57" t="s">
        <v>2</v>
      </c>
      <c r="H32" s="30"/>
      <c r="I32" s="30"/>
      <c r="J32" s="30"/>
      <c r="K32" s="30"/>
      <c r="L32" s="30"/>
      <c r="M32" s="30"/>
      <c r="N32" s="30"/>
    </row>
    <row r="33" spans="1:14" ht="24.75" customHeight="1" x14ac:dyDescent="0.3">
      <c r="D33" s="153" t="s">
        <v>343</v>
      </c>
      <c r="E33" s="97"/>
      <c r="F33" s="32"/>
      <c r="G33" s="69"/>
      <c r="H33" s="21"/>
      <c r="I33" s="21"/>
      <c r="J33" s="21"/>
      <c r="K33" s="21"/>
      <c r="L33" s="21"/>
      <c r="M33" s="21"/>
      <c r="N33" s="21"/>
    </row>
    <row r="34" spans="1:14" x14ac:dyDescent="0.3">
      <c r="A34" s="1" t="s">
        <v>319</v>
      </c>
      <c r="D34" s="34"/>
      <c r="E34" s="97"/>
      <c r="F34" s="32"/>
      <c r="G34" s="69"/>
      <c r="H34" s="21"/>
      <c r="I34" s="21"/>
      <c r="J34" s="21"/>
      <c r="K34" s="21"/>
      <c r="L34" s="21"/>
      <c r="M34" s="21"/>
      <c r="N34" s="21"/>
    </row>
    <row r="35" spans="1:14" x14ac:dyDescent="0.3">
      <c r="C35" s="3" t="s">
        <v>118</v>
      </c>
      <c r="D35" s="4"/>
      <c r="E35" s="56" t="s">
        <v>3</v>
      </c>
      <c r="F35" s="32">
        <v>30000</v>
      </c>
      <c r="G35" s="57" t="s">
        <v>2</v>
      </c>
    </row>
    <row r="36" spans="1:14" x14ac:dyDescent="0.3">
      <c r="D36" s="21" t="s">
        <v>463</v>
      </c>
      <c r="E36" s="56"/>
      <c r="F36" s="32"/>
      <c r="G36" s="57"/>
    </row>
    <row r="37" spans="1:14" x14ac:dyDescent="0.3">
      <c r="A37" s="1" t="s">
        <v>464</v>
      </c>
      <c r="D37" s="21"/>
      <c r="E37" s="56"/>
      <c r="F37" s="32"/>
      <c r="G37" s="57"/>
    </row>
    <row r="38" spans="1:14" x14ac:dyDescent="0.3">
      <c r="A38" s="1"/>
      <c r="D38" s="21"/>
      <c r="E38" s="56"/>
      <c r="F38" s="32"/>
      <c r="G38" s="69">
        <v>63</v>
      </c>
    </row>
    <row r="39" spans="1:14" x14ac:dyDescent="0.3">
      <c r="A39" s="1"/>
      <c r="D39" s="21"/>
      <c r="E39" s="56"/>
      <c r="F39" s="32"/>
      <c r="G39" s="57"/>
    </row>
    <row r="40" spans="1:14" x14ac:dyDescent="0.3">
      <c r="D40" s="21"/>
      <c r="E40" s="103"/>
      <c r="F40" s="17"/>
      <c r="G40" s="69"/>
    </row>
    <row r="41" spans="1:14" x14ac:dyDescent="0.3">
      <c r="D41" s="40"/>
      <c r="E41" s="56"/>
      <c r="F41" s="32"/>
      <c r="G41" s="57"/>
    </row>
    <row r="42" spans="1:14" x14ac:dyDescent="0.3">
      <c r="D42" s="40"/>
      <c r="E42" s="56"/>
      <c r="F42" s="32"/>
      <c r="G42" s="57">
        <v>1</v>
      </c>
    </row>
    <row r="43" spans="1:14" x14ac:dyDescent="0.3">
      <c r="D43" s="21"/>
      <c r="E43" s="103"/>
      <c r="F43" s="17"/>
      <c r="G43" s="69"/>
    </row>
    <row r="44" spans="1:14" x14ac:dyDescent="0.3">
      <c r="D44" s="21"/>
      <c r="E44" s="103"/>
      <c r="F44" s="17"/>
      <c r="G44" s="69"/>
    </row>
    <row r="45" spans="1:14" x14ac:dyDescent="0.3">
      <c r="A45" s="1"/>
      <c r="D45" s="104"/>
      <c r="E45" s="56"/>
      <c r="F45" s="32"/>
      <c r="G45" s="69"/>
    </row>
    <row r="46" spans="1:14" x14ac:dyDescent="0.3">
      <c r="A46" s="1"/>
      <c r="D46" s="104"/>
      <c r="E46" s="56"/>
      <c r="F46" s="32"/>
      <c r="G46" s="69"/>
    </row>
    <row r="48" spans="1:14" x14ac:dyDescent="0.3">
      <c r="D48" s="105"/>
    </row>
    <row r="49" spans="1:7" x14ac:dyDescent="0.3">
      <c r="A49" s="1"/>
      <c r="D49" s="105"/>
    </row>
    <row r="50" spans="1:7" x14ac:dyDescent="0.3">
      <c r="D50" s="21"/>
      <c r="E50" s="103"/>
      <c r="F50" s="17"/>
      <c r="G50" s="69"/>
    </row>
    <row r="51" spans="1:7" x14ac:dyDescent="0.3">
      <c r="D51" s="21"/>
      <c r="E51" s="103"/>
      <c r="F51" s="17"/>
      <c r="G51" s="69"/>
    </row>
    <row r="52" spans="1:7" x14ac:dyDescent="0.3">
      <c r="A52" s="1"/>
      <c r="D52" s="104"/>
      <c r="E52" s="56"/>
      <c r="F52" s="32"/>
    </row>
    <row r="53" spans="1:7" x14ac:dyDescent="0.3">
      <c r="A53" s="1"/>
      <c r="D53" s="104"/>
      <c r="E53" s="56"/>
      <c r="F53" s="32"/>
    </row>
    <row r="55" spans="1:7" x14ac:dyDescent="0.3">
      <c r="D55" s="105"/>
    </row>
    <row r="56" spans="1:7" x14ac:dyDescent="0.3">
      <c r="D56" s="105"/>
    </row>
    <row r="57" spans="1:7" x14ac:dyDescent="0.3">
      <c r="D57" s="105"/>
    </row>
    <row r="58" spans="1:7" x14ac:dyDescent="0.3">
      <c r="D58" s="105"/>
    </row>
    <row r="59" spans="1:7" x14ac:dyDescent="0.3">
      <c r="E59" s="103"/>
      <c r="F59" s="17"/>
      <c r="G59" s="69"/>
    </row>
    <row r="60" spans="1:7" x14ac:dyDescent="0.3">
      <c r="E60" s="103"/>
      <c r="F60" s="17"/>
      <c r="G60" s="69"/>
    </row>
    <row r="61" spans="1:7" x14ac:dyDescent="0.3">
      <c r="A61" s="1"/>
      <c r="D61" s="104"/>
    </row>
    <row r="62" spans="1:7" x14ac:dyDescent="0.3">
      <c r="A62" s="1"/>
    </row>
    <row r="81" spans="4:7" x14ac:dyDescent="0.3">
      <c r="G81" s="69"/>
    </row>
    <row r="82" spans="4:7" x14ac:dyDescent="0.3">
      <c r="G82" s="69"/>
    </row>
    <row r="83" spans="4:7" x14ac:dyDescent="0.3">
      <c r="G83" s="69"/>
    </row>
    <row r="84" spans="4:7" x14ac:dyDescent="0.3">
      <c r="G84" s="69"/>
    </row>
    <row r="86" spans="4:7" x14ac:dyDescent="0.3">
      <c r="D86" s="34"/>
      <c r="E86" s="103"/>
      <c r="F86" s="17"/>
    </row>
    <row r="89" spans="4:7" x14ac:dyDescent="0.3">
      <c r="D89" s="34"/>
      <c r="E89" s="103"/>
      <c r="F89" s="17"/>
    </row>
    <row r="90" spans="4:7" x14ac:dyDescent="0.3">
      <c r="D90" s="21"/>
      <c r="E90" s="103"/>
      <c r="F90" s="32"/>
    </row>
    <row r="91" spans="4:7" x14ac:dyDescent="0.3">
      <c r="D91" s="34"/>
      <c r="E91" s="103"/>
      <c r="F91" s="17"/>
    </row>
    <row r="92" spans="4:7" x14ac:dyDescent="0.3">
      <c r="D92" s="21"/>
      <c r="E92" s="103"/>
      <c r="F92" s="32"/>
    </row>
  </sheetData>
  <mergeCells count="1">
    <mergeCell ref="A1:G1"/>
  </mergeCells>
  <printOptions verticalCentered="1"/>
  <pageMargins left="1.1811023622047245" right="0.51181102362204722" top="0.51181102362204722" bottom="0.51181102362204722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8"/>
  <sheetViews>
    <sheetView view="pageBreakPreview" topLeftCell="A110" zoomScale="110" zoomScaleNormal="110" zoomScaleSheetLayoutView="110" workbookViewId="0">
      <selection activeCell="F99" sqref="F99:F102"/>
    </sheetView>
  </sheetViews>
  <sheetFormatPr defaultRowHeight="20.25" x14ac:dyDescent="0.2"/>
  <cols>
    <col min="1" max="1" width="2.5" style="10" customWidth="1"/>
    <col min="2" max="2" width="3" style="10" customWidth="1"/>
    <col min="3" max="3" width="2.75" style="10" customWidth="1"/>
    <col min="4" max="4" width="46.5" style="10" customWidth="1"/>
    <col min="5" max="5" width="6.25" style="138" customWidth="1"/>
    <col min="6" max="6" width="12.375" style="61" customWidth="1"/>
    <col min="7" max="7" width="5.25" style="59" customWidth="1"/>
    <col min="8" max="8" width="9" style="10"/>
    <col min="9" max="9" width="65.75" style="10" customWidth="1"/>
    <col min="10" max="10" width="5.25" style="10" customWidth="1"/>
    <col min="11" max="11" width="8" style="10" customWidth="1"/>
    <col min="12" max="256" width="9" style="10"/>
    <col min="257" max="257" width="2.5" style="10" customWidth="1"/>
    <col min="258" max="258" width="3" style="10" customWidth="1"/>
    <col min="259" max="259" width="2.75" style="10" customWidth="1"/>
    <col min="260" max="260" width="43.375" style="10" customWidth="1"/>
    <col min="261" max="261" width="6.25" style="10" customWidth="1"/>
    <col min="262" max="262" width="12.625" style="10" customWidth="1"/>
    <col min="263" max="263" width="5.75" style="10" customWidth="1"/>
    <col min="264" max="264" width="9" style="10"/>
    <col min="265" max="265" width="65.75" style="10" customWidth="1"/>
    <col min="266" max="266" width="5.25" style="10" customWidth="1"/>
    <col min="267" max="267" width="8" style="10" customWidth="1"/>
    <col min="268" max="512" width="9" style="10"/>
    <col min="513" max="513" width="2.5" style="10" customWidth="1"/>
    <col min="514" max="514" width="3" style="10" customWidth="1"/>
    <col min="515" max="515" width="2.75" style="10" customWidth="1"/>
    <col min="516" max="516" width="43.375" style="10" customWidth="1"/>
    <col min="517" max="517" width="6.25" style="10" customWidth="1"/>
    <col min="518" max="518" width="12.625" style="10" customWidth="1"/>
    <col min="519" max="519" width="5.75" style="10" customWidth="1"/>
    <col min="520" max="520" width="9" style="10"/>
    <col min="521" max="521" width="65.75" style="10" customWidth="1"/>
    <col min="522" max="522" width="5.25" style="10" customWidth="1"/>
    <col min="523" max="523" width="8" style="10" customWidth="1"/>
    <col min="524" max="768" width="9" style="10"/>
    <col min="769" max="769" width="2.5" style="10" customWidth="1"/>
    <col min="770" max="770" width="3" style="10" customWidth="1"/>
    <col min="771" max="771" width="2.75" style="10" customWidth="1"/>
    <col min="772" max="772" width="43.375" style="10" customWidth="1"/>
    <col min="773" max="773" width="6.25" style="10" customWidth="1"/>
    <col min="774" max="774" width="12.625" style="10" customWidth="1"/>
    <col min="775" max="775" width="5.75" style="10" customWidth="1"/>
    <col min="776" max="776" width="9" style="10"/>
    <col min="777" max="777" width="65.75" style="10" customWidth="1"/>
    <col min="778" max="778" width="5.25" style="10" customWidth="1"/>
    <col min="779" max="779" width="8" style="10" customWidth="1"/>
    <col min="780" max="1024" width="9" style="10"/>
    <col min="1025" max="1025" width="2.5" style="10" customWidth="1"/>
    <col min="1026" max="1026" width="3" style="10" customWidth="1"/>
    <col min="1027" max="1027" width="2.75" style="10" customWidth="1"/>
    <col min="1028" max="1028" width="43.375" style="10" customWidth="1"/>
    <col min="1029" max="1029" width="6.25" style="10" customWidth="1"/>
    <col min="1030" max="1030" width="12.625" style="10" customWidth="1"/>
    <col min="1031" max="1031" width="5.75" style="10" customWidth="1"/>
    <col min="1032" max="1032" width="9" style="10"/>
    <col min="1033" max="1033" width="65.75" style="10" customWidth="1"/>
    <col min="1034" max="1034" width="5.25" style="10" customWidth="1"/>
    <col min="1035" max="1035" width="8" style="10" customWidth="1"/>
    <col min="1036" max="1280" width="9" style="10"/>
    <col min="1281" max="1281" width="2.5" style="10" customWidth="1"/>
    <col min="1282" max="1282" width="3" style="10" customWidth="1"/>
    <col min="1283" max="1283" width="2.75" style="10" customWidth="1"/>
    <col min="1284" max="1284" width="43.375" style="10" customWidth="1"/>
    <col min="1285" max="1285" width="6.25" style="10" customWidth="1"/>
    <col min="1286" max="1286" width="12.625" style="10" customWidth="1"/>
    <col min="1287" max="1287" width="5.75" style="10" customWidth="1"/>
    <col min="1288" max="1288" width="9" style="10"/>
    <col min="1289" max="1289" width="65.75" style="10" customWidth="1"/>
    <col min="1290" max="1290" width="5.25" style="10" customWidth="1"/>
    <col min="1291" max="1291" width="8" style="10" customWidth="1"/>
    <col min="1292" max="1536" width="9" style="10"/>
    <col min="1537" max="1537" width="2.5" style="10" customWidth="1"/>
    <col min="1538" max="1538" width="3" style="10" customWidth="1"/>
    <col min="1539" max="1539" width="2.75" style="10" customWidth="1"/>
    <col min="1540" max="1540" width="43.375" style="10" customWidth="1"/>
    <col min="1541" max="1541" width="6.25" style="10" customWidth="1"/>
    <col min="1542" max="1542" width="12.625" style="10" customWidth="1"/>
    <col min="1543" max="1543" width="5.75" style="10" customWidth="1"/>
    <col min="1544" max="1544" width="9" style="10"/>
    <col min="1545" max="1545" width="65.75" style="10" customWidth="1"/>
    <col min="1546" max="1546" width="5.25" style="10" customWidth="1"/>
    <col min="1547" max="1547" width="8" style="10" customWidth="1"/>
    <col min="1548" max="1792" width="9" style="10"/>
    <col min="1793" max="1793" width="2.5" style="10" customWidth="1"/>
    <col min="1794" max="1794" width="3" style="10" customWidth="1"/>
    <col min="1795" max="1795" width="2.75" style="10" customWidth="1"/>
    <col min="1796" max="1796" width="43.375" style="10" customWidth="1"/>
    <col min="1797" max="1797" width="6.25" style="10" customWidth="1"/>
    <col min="1798" max="1798" width="12.625" style="10" customWidth="1"/>
    <col min="1799" max="1799" width="5.75" style="10" customWidth="1"/>
    <col min="1800" max="1800" width="9" style="10"/>
    <col min="1801" max="1801" width="65.75" style="10" customWidth="1"/>
    <col min="1802" max="1802" width="5.25" style="10" customWidth="1"/>
    <col min="1803" max="1803" width="8" style="10" customWidth="1"/>
    <col min="1804" max="2048" width="9" style="10"/>
    <col min="2049" max="2049" width="2.5" style="10" customWidth="1"/>
    <col min="2050" max="2050" width="3" style="10" customWidth="1"/>
    <col min="2051" max="2051" width="2.75" style="10" customWidth="1"/>
    <col min="2052" max="2052" width="43.375" style="10" customWidth="1"/>
    <col min="2053" max="2053" width="6.25" style="10" customWidth="1"/>
    <col min="2054" max="2054" width="12.625" style="10" customWidth="1"/>
    <col min="2055" max="2055" width="5.75" style="10" customWidth="1"/>
    <col min="2056" max="2056" width="9" style="10"/>
    <col min="2057" max="2057" width="65.75" style="10" customWidth="1"/>
    <col min="2058" max="2058" width="5.25" style="10" customWidth="1"/>
    <col min="2059" max="2059" width="8" style="10" customWidth="1"/>
    <col min="2060" max="2304" width="9" style="10"/>
    <col min="2305" max="2305" width="2.5" style="10" customWidth="1"/>
    <col min="2306" max="2306" width="3" style="10" customWidth="1"/>
    <col min="2307" max="2307" width="2.75" style="10" customWidth="1"/>
    <col min="2308" max="2308" width="43.375" style="10" customWidth="1"/>
    <col min="2309" max="2309" width="6.25" style="10" customWidth="1"/>
    <col min="2310" max="2310" width="12.625" style="10" customWidth="1"/>
    <col min="2311" max="2311" width="5.75" style="10" customWidth="1"/>
    <col min="2312" max="2312" width="9" style="10"/>
    <col min="2313" max="2313" width="65.75" style="10" customWidth="1"/>
    <col min="2314" max="2314" width="5.25" style="10" customWidth="1"/>
    <col min="2315" max="2315" width="8" style="10" customWidth="1"/>
    <col min="2316" max="2560" width="9" style="10"/>
    <col min="2561" max="2561" width="2.5" style="10" customWidth="1"/>
    <col min="2562" max="2562" width="3" style="10" customWidth="1"/>
    <col min="2563" max="2563" width="2.75" style="10" customWidth="1"/>
    <col min="2564" max="2564" width="43.375" style="10" customWidth="1"/>
    <col min="2565" max="2565" width="6.25" style="10" customWidth="1"/>
    <col min="2566" max="2566" width="12.625" style="10" customWidth="1"/>
    <col min="2567" max="2567" width="5.75" style="10" customWidth="1"/>
    <col min="2568" max="2568" width="9" style="10"/>
    <col min="2569" max="2569" width="65.75" style="10" customWidth="1"/>
    <col min="2570" max="2570" width="5.25" style="10" customWidth="1"/>
    <col min="2571" max="2571" width="8" style="10" customWidth="1"/>
    <col min="2572" max="2816" width="9" style="10"/>
    <col min="2817" max="2817" width="2.5" style="10" customWidth="1"/>
    <col min="2818" max="2818" width="3" style="10" customWidth="1"/>
    <col min="2819" max="2819" width="2.75" style="10" customWidth="1"/>
    <col min="2820" max="2820" width="43.375" style="10" customWidth="1"/>
    <col min="2821" max="2821" width="6.25" style="10" customWidth="1"/>
    <col min="2822" max="2822" width="12.625" style="10" customWidth="1"/>
    <col min="2823" max="2823" width="5.75" style="10" customWidth="1"/>
    <col min="2824" max="2824" width="9" style="10"/>
    <col min="2825" max="2825" width="65.75" style="10" customWidth="1"/>
    <col min="2826" max="2826" width="5.25" style="10" customWidth="1"/>
    <col min="2827" max="2827" width="8" style="10" customWidth="1"/>
    <col min="2828" max="3072" width="9" style="10"/>
    <col min="3073" max="3073" width="2.5" style="10" customWidth="1"/>
    <col min="3074" max="3074" width="3" style="10" customWidth="1"/>
    <col min="3075" max="3075" width="2.75" style="10" customWidth="1"/>
    <col min="3076" max="3076" width="43.375" style="10" customWidth="1"/>
    <col min="3077" max="3077" width="6.25" style="10" customWidth="1"/>
    <col min="3078" max="3078" width="12.625" style="10" customWidth="1"/>
    <col min="3079" max="3079" width="5.75" style="10" customWidth="1"/>
    <col min="3080" max="3080" width="9" style="10"/>
    <col min="3081" max="3081" width="65.75" style="10" customWidth="1"/>
    <col min="3082" max="3082" width="5.25" style="10" customWidth="1"/>
    <col min="3083" max="3083" width="8" style="10" customWidth="1"/>
    <col min="3084" max="3328" width="9" style="10"/>
    <col min="3329" max="3329" width="2.5" style="10" customWidth="1"/>
    <col min="3330" max="3330" width="3" style="10" customWidth="1"/>
    <col min="3331" max="3331" width="2.75" style="10" customWidth="1"/>
    <col min="3332" max="3332" width="43.375" style="10" customWidth="1"/>
    <col min="3333" max="3333" width="6.25" style="10" customWidth="1"/>
    <col min="3334" max="3334" width="12.625" style="10" customWidth="1"/>
    <col min="3335" max="3335" width="5.75" style="10" customWidth="1"/>
    <col min="3336" max="3336" width="9" style="10"/>
    <col min="3337" max="3337" width="65.75" style="10" customWidth="1"/>
    <col min="3338" max="3338" width="5.25" style="10" customWidth="1"/>
    <col min="3339" max="3339" width="8" style="10" customWidth="1"/>
    <col min="3340" max="3584" width="9" style="10"/>
    <col min="3585" max="3585" width="2.5" style="10" customWidth="1"/>
    <col min="3586" max="3586" width="3" style="10" customWidth="1"/>
    <col min="3587" max="3587" width="2.75" style="10" customWidth="1"/>
    <col min="3588" max="3588" width="43.375" style="10" customWidth="1"/>
    <col min="3589" max="3589" width="6.25" style="10" customWidth="1"/>
    <col min="3590" max="3590" width="12.625" style="10" customWidth="1"/>
    <col min="3591" max="3591" width="5.75" style="10" customWidth="1"/>
    <col min="3592" max="3592" width="9" style="10"/>
    <col min="3593" max="3593" width="65.75" style="10" customWidth="1"/>
    <col min="3594" max="3594" width="5.25" style="10" customWidth="1"/>
    <col min="3595" max="3595" width="8" style="10" customWidth="1"/>
    <col min="3596" max="3840" width="9" style="10"/>
    <col min="3841" max="3841" width="2.5" style="10" customWidth="1"/>
    <col min="3842" max="3842" width="3" style="10" customWidth="1"/>
    <col min="3843" max="3843" width="2.75" style="10" customWidth="1"/>
    <col min="3844" max="3844" width="43.375" style="10" customWidth="1"/>
    <col min="3845" max="3845" width="6.25" style="10" customWidth="1"/>
    <col min="3846" max="3846" width="12.625" style="10" customWidth="1"/>
    <col min="3847" max="3847" width="5.75" style="10" customWidth="1"/>
    <col min="3848" max="3848" width="9" style="10"/>
    <col min="3849" max="3849" width="65.75" style="10" customWidth="1"/>
    <col min="3850" max="3850" width="5.25" style="10" customWidth="1"/>
    <col min="3851" max="3851" width="8" style="10" customWidth="1"/>
    <col min="3852" max="4096" width="9" style="10"/>
    <col min="4097" max="4097" width="2.5" style="10" customWidth="1"/>
    <col min="4098" max="4098" width="3" style="10" customWidth="1"/>
    <col min="4099" max="4099" width="2.75" style="10" customWidth="1"/>
    <col min="4100" max="4100" width="43.375" style="10" customWidth="1"/>
    <col min="4101" max="4101" width="6.25" style="10" customWidth="1"/>
    <col min="4102" max="4102" width="12.625" style="10" customWidth="1"/>
    <col min="4103" max="4103" width="5.75" style="10" customWidth="1"/>
    <col min="4104" max="4104" width="9" style="10"/>
    <col min="4105" max="4105" width="65.75" style="10" customWidth="1"/>
    <col min="4106" max="4106" width="5.25" style="10" customWidth="1"/>
    <col min="4107" max="4107" width="8" style="10" customWidth="1"/>
    <col min="4108" max="4352" width="9" style="10"/>
    <col min="4353" max="4353" width="2.5" style="10" customWidth="1"/>
    <col min="4354" max="4354" width="3" style="10" customWidth="1"/>
    <col min="4355" max="4355" width="2.75" style="10" customWidth="1"/>
    <col min="4356" max="4356" width="43.375" style="10" customWidth="1"/>
    <col min="4357" max="4357" width="6.25" style="10" customWidth="1"/>
    <col min="4358" max="4358" width="12.625" style="10" customWidth="1"/>
    <col min="4359" max="4359" width="5.75" style="10" customWidth="1"/>
    <col min="4360" max="4360" width="9" style="10"/>
    <col min="4361" max="4361" width="65.75" style="10" customWidth="1"/>
    <col min="4362" max="4362" width="5.25" style="10" customWidth="1"/>
    <col min="4363" max="4363" width="8" style="10" customWidth="1"/>
    <col min="4364" max="4608" width="9" style="10"/>
    <col min="4609" max="4609" width="2.5" style="10" customWidth="1"/>
    <col min="4610" max="4610" width="3" style="10" customWidth="1"/>
    <col min="4611" max="4611" width="2.75" style="10" customWidth="1"/>
    <col min="4612" max="4612" width="43.375" style="10" customWidth="1"/>
    <col min="4613" max="4613" width="6.25" style="10" customWidth="1"/>
    <col min="4614" max="4614" width="12.625" style="10" customWidth="1"/>
    <col min="4615" max="4615" width="5.75" style="10" customWidth="1"/>
    <col min="4616" max="4616" width="9" style="10"/>
    <col min="4617" max="4617" width="65.75" style="10" customWidth="1"/>
    <col min="4618" max="4618" width="5.25" style="10" customWidth="1"/>
    <col min="4619" max="4619" width="8" style="10" customWidth="1"/>
    <col min="4620" max="4864" width="9" style="10"/>
    <col min="4865" max="4865" width="2.5" style="10" customWidth="1"/>
    <col min="4866" max="4866" width="3" style="10" customWidth="1"/>
    <col min="4867" max="4867" width="2.75" style="10" customWidth="1"/>
    <col min="4868" max="4868" width="43.375" style="10" customWidth="1"/>
    <col min="4869" max="4869" width="6.25" style="10" customWidth="1"/>
    <col min="4870" max="4870" width="12.625" style="10" customWidth="1"/>
    <col min="4871" max="4871" width="5.75" style="10" customWidth="1"/>
    <col min="4872" max="4872" width="9" style="10"/>
    <col min="4873" max="4873" width="65.75" style="10" customWidth="1"/>
    <col min="4874" max="4874" width="5.25" style="10" customWidth="1"/>
    <col min="4875" max="4875" width="8" style="10" customWidth="1"/>
    <col min="4876" max="5120" width="9" style="10"/>
    <col min="5121" max="5121" width="2.5" style="10" customWidth="1"/>
    <col min="5122" max="5122" width="3" style="10" customWidth="1"/>
    <col min="5123" max="5123" width="2.75" style="10" customWidth="1"/>
    <col min="5124" max="5124" width="43.375" style="10" customWidth="1"/>
    <col min="5125" max="5125" width="6.25" style="10" customWidth="1"/>
    <col min="5126" max="5126" width="12.625" style="10" customWidth="1"/>
    <col min="5127" max="5127" width="5.75" style="10" customWidth="1"/>
    <col min="5128" max="5128" width="9" style="10"/>
    <col min="5129" max="5129" width="65.75" style="10" customWidth="1"/>
    <col min="5130" max="5130" width="5.25" style="10" customWidth="1"/>
    <col min="5131" max="5131" width="8" style="10" customWidth="1"/>
    <col min="5132" max="5376" width="9" style="10"/>
    <col min="5377" max="5377" width="2.5" style="10" customWidth="1"/>
    <col min="5378" max="5378" width="3" style="10" customWidth="1"/>
    <col min="5379" max="5379" width="2.75" style="10" customWidth="1"/>
    <col min="5380" max="5380" width="43.375" style="10" customWidth="1"/>
    <col min="5381" max="5381" width="6.25" style="10" customWidth="1"/>
    <col min="5382" max="5382" width="12.625" style="10" customWidth="1"/>
    <col min="5383" max="5383" width="5.75" style="10" customWidth="1"/>
    <col min="5384" max="5384" width="9" style="10"/>
    <col min="5385" max="5385" width="65.75" style="10" customWidth="1"/>
    <col min="5386" max="5386" width="5.25" style="10" customWidth="1"/>
    <col min="5387" max="5387" width="8" style="10" customWidth="1"/>
    <col min="5388" max="5632" width="9" style="10"/>
    <col min="5633" max="5633" width="2.5" style="10" customWidth="1"/>
    <col min="5634" max="5634" width="3" style="10" customWidth="1"/>
    <col min="5635" max="5635" width="2.75" style="10" customWidth="1"/>
    <col min="5636" max="5636" width="43.375" style="10" customWidth="1"/>
    <col min="5637" max="5637" width="6.25" style="10" customWidth="1"/>
    <col min="5638" max="5638" width="12.625" style="10" customWidth="1"/>
    <col min="5639" max="5639" width="5.75" style="10" customWidth="1"/>
    <col min="5640" max="5640" width="9" style="10"/>
    <col min="5641" max="5641" width="65.75" style="10" customWidth="1"/>
    <col min="5642" max="5642" width="5.25" style="10" customWidth="1"/>
    <col min="5643" max="5643" width="8" style="10" customWidth="1"/>
    <col min="5644" max="5888" width="9" style="10"/>
    <col min="5889" max="5889" width="2.5" style="10" customWidth="1"/>
    <col min="5890" max="5890" width="3" style="10" customWidth="1"/>
    <col min="5891" max="5891" width="2.75" style="10" customWidth="1"/>
    <col min="5892" max="5892" width="43.375" style="10" customWidth="1"/>
    <col min="5893" max="5893" width="6.25" style="10" customWidth="1"/>
    <col min="5894" max="5894" width="12.625" style="10" customWidth="1"/>
    <col min="5895" max="5895" width="5.75" style="10" customWidth="1"/>
    <col min="5896" max="5896" width="9" style="10"/>
    <col min="5897" max="5897" width="65.75" style="10" customWidth="1"/>
    <col min="5898" max="5898" width="5.25" style="10" customWidth="1"/>
    <col min="5899" max="5899" width="8" style="10" customWidth="1"/>
    <col min="5900" max="6144" width="9" style="10"/>
    <col min="6145" max="6145" width="2.5" style="10" customWidth="1"/>
    <col min="6146" max="6146" width="3" style="10" customWidth="1"/>
    <col min="6147" max="6147" width="2.75" style="10" customWidth="1"/>
    <col min="6148" max="6148" width="43.375" style="10" customWidth="1"/>
    <col min="6149" max="6149" width="6.25" style="10" customWidth="1"/>
    <col min="6150" max="6150" width="12.625" style="10" customWidth="1"/>
    <col min="6151" max="6151" width="5.75" style="10" customWidth="1"/>
    <col min="6152" max="6152" width="9" style="10"/>
    <col min="6153" max="6153" width="65.75" style="10" customWidth="1"/>
    <col min="6154" max="6154" width="5.25" style="10" customWidth="1"/>
    <col min="6155" max="6155" width="8" style="10" customWidth="1"/>
    <col min="6156" max="6400" width="9" style="10"/>
    <col min="6401" max="6401" width="2.5" style="10" customWidth="1"/>
    <col min="6402" max="6402" width="3" style="10" customWidth="1"/>
    <col min="6403" max="6403" width="2.75" style="10" customWidth="1"/>
    <col min="6404" max="6404" width="43.375" style="10" customWidth="1"/>
    <col min="6405" max="6405" width="6.25" style="10" customWidth="1"/>
    <col min="6406" max="6406" width="12.625" style="10" customWidth="1"/>
    <col min="6407" max="6407" width="5.75" style="10" customWidth="1"/>
    <col min="6408" max="6408" width="9" style="10"/>
    <col min="6409" max="6409" width="65.75" style="10" customWidth="1"/>
    <col min="6410" max="6410" width="5.25" style="10" customWidth="1"/>
    <col min="6411" max="6411" width="8" style="10" customWidth="1"/>
    <col min="6412" max="6656" width="9" style="10"/>
    <col min="6657" max="6657" width="2.5" style="10" customWidth="1"/>
    <col min="6658" max="6658" width="3" style="10" customWidth="1"/>
    <col min="6659" max="6659" width="2.75" style="10" customWidth="1"/>
    <col min="6660" max="6660" width="43.375" style="10" customWidth="1"/>
    <col min="6661" max="6661" width="6.25" style="10" customWidth="1"/>
    <col min="6662" max="6662" width="12.625" style="10" customWidth="1"/>
    <col min="6663" max="6663" width="5.75" style="10" customWidth="1"/>
    <col min="6664" max="6664" width="9" style="10"/>
    <col min="6665" max="6665" width="65.75" style="10" customWidth="1"/>
    <col min="6666" max="6666" width="5.25" style="10" customWidth="1"/>
    <col min="6667" max="6667" width="8" style="10" customWidth="1"/>
    <col min="6668" max="6912" width="9" style="10"/>
    <col min="6913" max="6913" width="2.5" style="10" customWidth="1"/>
    <col min="6914" max="6914" width="3" style="10" customWidth="1"/>
    <col min="6915" max="6915" width="2.75" style="10" customWidth="1"/>
    <col min="6916" max="6916" width="43.375" style="10" customWidth="1"/>
    <col min="6917" max="6917" width="6.25" style="10" customWidth="1"/>
    <col min="6918" max="6918" width="12.625" style="10" customWidth="1"/>
    <col min="6919" max="6919" width="5.75" style="10" customWidth="1"/>
    <col min="6920" max="6920" width="9" style="10"/>
    <col min="6921" max="6921" width="65.75" style="10" customWidth="1"/>
    <col min="6922" max="6922" width="5.25" style="10" customWidth="1"/>
    <col min="6923" max="6923" width="8" style="10" customWidth="1"/>
    <col min="6924" max="7168" width="9" style="10"/>
    <col min="7169" max="7169" width="2.5" style="10" customWidth="1"/>
    <col min="7170" max="7170" width="3" style="10" customWidth="1"/>
    <col min="7171" max="7171" width="2.75" style="10" customWidth="1"/>
    <col min="7172" max="7172" width="43.375" style="10" customWidth="1"/>
    <col min="7173" max="7173" width="6.25" style="10" customWidth="1"/>
    <col min="7174" max="7174" width="12.625" style="10" customWidth="1"/>
    <col min="7175" max="7175" width="5.75" style="10" customWidth="1"/>
    <col min="7176" max="7176" width="9" style="10"/>
    <col min="7177" max="7177" width="65.75" style="10" customWidth="1"/>
    <col min="7178" max="7178" width="5.25" style="10" customWidth="1"/>
    <col min="7179" max="7179" width="8" style="10" customWidth="1"/>
    <col min="7180" max="7424" width="9" style="10"/>
    <col min="7425" max="7425" width="2.5" style="10" customWidth="1"/>
    <col min="7426" max="7426" width="3" style="10" customWidth="1"/>
    <col min="7427" max="7427" width="2.75" style="10" customWidth="1"/>
    <col min="7428" max="7428" width="43.375" style="10" customWidth="1"/>
    <col min="7429" max="7429" width="6.25" style="10" customWidth="1"/>
    <col min="7430" max="7430" width="12.625" style="10" customWidth="1"/>
    <col min="7431" max="7431" width="5.75" style="10" customWidth="1"/>
    <col min="7432" max="7432" width="9" style="10"/>
    <col min="7433" max="7433" width="65.75" style="10" customWidth="1"/>
    <col min="7434" max="7434" width="5.25" style="10" customWidth="1"/>
    <col min="7435" max="7435" width="8" style="10" customWidth="1"/>
    <col min="7436" max="7680" width="9" style="10"/>
    <col min="7681" max="7681" width="2.5" style="10" customWidth="1"/>
    <col min="7682" max="7682" width="3" style="10" customWidth="1"/>
    <col min="7683" max="7683" width="2.75" style="10" customWidth="1"/>
    <col min="7684" max="7684" width="43.375" style="10" customWidth="1"/>
    <col min="7685" max="7685" width="6.25" style="10" customWidth="1"/>
    <col min="7686" max="7686" width="12.625" style="10" customWidth="1"/>
    <col min="7687" max="7687" width="5.75" style="10" customWidth="1"/>
    <col min="7688" max="7688" width="9" style="10"/>
    <col min="7689" max="7689" width="65.75" style="10" customWidth="1"/>
    <col min="7690" max="7690" width="5.25" style="10" customWidth="1"/>
    <col min="7691" max="7691" width="8" style="10" customWidth="1"/>
    <col min="7692" max="7936" width="9" style="10"/>
    <col min="7937" max="7937" width="2.5" style="10" customWidth="1"/>
    <col min="7938" max="7938" width="3" style="10" customWidth="1"/>
    <col min="7939" max="7939" width="2.75" style="10" customWidth="1"/>
    <col min="7940" max="7940" width="43.375" style="10" customWidth="1"/>
    <col min="7941" max="7941" width="6.25" style="10" customWidth="1"/>
    <col min="7942" max="7942" width="12.625" style="10" customWidth="1"/>
    <col min="7943" max="7943" width="5.75" style="10" customWidth="1"/>
    <col min="7944" max="7944" width="9" style="10"/>
    <col min="7945" max="7945" width="65.75" style="10" customWidth="1"/>
    <col min="7946" max="7946" width="5.25" style="10" customWidth="1"/>
    <col min="7947" max="7947" width="8" style="10" customWidth="1"/>
    <col min="7948" max="8192" width="9" style="10"/>
    <col min="8193" max="8193" width="2.5" style="10" customWidth="1"/>
    <col min="8194" max="8194" width="3" style="10" customWidth="1"/>
    <col min="8195" max="8195" width="2.75" style="10" customWidth="1"/>
    <col min="8196" max="8196" width="43.375" style="10" customWidth="1"/>
    <col min="8197" max="8197" width="6.25" style="10" customWidth="1"/>
    <col min="8198" max="8198" width="12.625" style="10" customWidth="1"/>
    <col min="8199" max="8199" width="5.75" style="10" customWidth="1"/>
    <col min="8200" max="8200" width="9" style="10"/>
    <col min="8201" max="8201" width="65.75" style="10" customWidth="1"/>
    <col min="8202" max="8202" width="5.25" style="10" customWidth="1"/>
    <col min="8203" max="8203" width="8" style="10" customWidth="1"/>
    <col min="8204" max="8448" width="9" style="10"/>
    <col min="8449" max="8449" width="2.5" style="10" customWidth="1"/>
    <col min="8450" max="8450" width="3" style="10" customWidth="1"/>
    <col min="8451" max="8451" width="2.75" style="10" customWidth="1"/>
    <col min="8452" max="8452" width="43.375" style="10" customWidth="1"/>
    <col min="8453" max="8453" width="6.25" style="10" customWidth="1"/>
    <col min="8454" max="8454" width="12.625" style="10" customWidth="1"/>
    <col min="8455" max="8455" width="5.75" style="10" customWidth="1"/>
    <col min="8456" max="8456" width="9" style="10"/>
    <col min="8457" max="8457" width="65.75" style="10" customWidth="1"/>
    <col min="8458" max="8458" width="5.25" style="10" customWidth="1"/>
    <col min="8459" max="8459" width="8" style="10" customWidth="1"/>
    <col min="8460" max="8704" width="9" style="10"/>
    <col min="8705" max="8705" width="2.5" style="10" customWidth="1"/>
    <col min="8706" max="8706" width="3" style="10" customWidth="1"/>
    <col min="8707" max="8707" width="2.75" style="10" customWidth="1"/>
    <col min="8708" max="8708" width="43.375" style="10" customWidth="1"/>
    <col min="8709" max="8709" width="6.25" style="10" customWidth="1"/>
    <col min="8710" max="8710" width="12.625" style="10" customWidth="1"/>
    <col min="8711" max="8711" width="5.75" style="10" customWidth="1"/>
    <col min="8712" max="8712" width="9" style="10"/>
    <col min="8713" max="8713" width="65.75" style="10" customWidth="1"/>
    <col min="8714" max="8714" width="5.25" style="10" customWidth="1"/>
    <col min="8715" max="8715" width="8" style="10" customWidth="1"/>
    <col min="8716" max="8960" width="9" style="10"/>
    <col min="8961" max="8961" width="2.5" style="10" customWidth="1"/>
    <col min="8962" max="8962" width="3" style="10" customWidth="1"/>
    <col min="8963" max="8963" width="2.75" style="10" customWidth="1"/>
    <col min="8964" max="8964" width="43.375" style="10" customWidth="1"/>
    <col min="8965" max="8965" width="6.25" style="10" customWidth="1"/>
    <col min="8966" max="8966" width="12.625" style="10" customWidth="1"/>
    <col min="8967" max="8967" width="5.75" style="10" customWidth="1"/>
    <col min="8968" max="8968" width="9" style="10"/>
    <col min="8969" max="8969" width="65.75" style="10" customWidth="1"/>
    <col min="8970" max="8970" width="5.25" style="10" customWidth="1"/>
    <col min="8971" max="8971" width="8" style="10" customWidth="1"/>
    <col min="8972" max="9216" width="9" style="10"/>
    <col min="9217" max="9217" width="2.5" style="10" customWidth="1"/>
    <col min="9218" max="9218" width="3" style="10" customWidth="1"/>
    <col min="9219" max="9219" width="2.75" style="10" customWidth="1"/>
    <col min="9220" max="9220" width="43.375" style="10" customWidth="1"/>
    <col min="9221" max="9221" width="6.25" style="10" customWidth="1"/>
    <col min="9222" max="9222" width="12.625" style="10" customWidth="1"/>
    <col min="9223" max="9223" width="5.75" style="10" customWidth="1"/>
    <col min="9224" max="9224" width="9" style="10"/>
    <col min="9225" max="9225" width="65.75" style="10" customWidth="1"/>
    <col min="9226" max="9226" width="5.25" style="10" customWidth="1"/>
    <col min="9227" max="9227" width="8" style="10" customWidth="1"/>
    <col min="9228" max="9472" width="9" style="10"/>
    <col min="9473" max="9473" width="2.5" style="10" customWidth="1"/>
    <col min="9474" max="9474" width="3" style="10" customWidth="1"/>
    <col min="9475" max="9475" width="2.75" style="10" customWidth="1"/>
    <col min="9476" max="9476" width="43.375" style="10" customWidth="1"/>
    <col min="9477" max="9477" width="6.25" style="10" customWidth="1"/>
    <col min="9478" max="9478" width="12.625" style="10" customWidth="1"/>
    <col min="9479" max="9479" width="5.75" style="10" customWidth="1"/>
    <col min="9480" max="9480" width="9" style="10"/>
    <col min="9481" max="9481" width="65.75" style="10" customWidth="1"/>
    <col min="9482" max="9482" width="5.25" style="10" customWidth="1"/>
    <col min="9483" max="9483" width="8" style="10" customWidth="1"/>
    <col min="9484" max="9728" width="9" style="10"/>
    <col min="9729" max="9729" width="2.5" style="10" customWidth="1"/>
    <col min="9730" max="9730" width="3" style="10" customWidth="1"/>
    <col min="9731" max="9731" width="2.75" style="10" customWidth="1"/>
    <col min="9732" max="9732" width="43.375" style="10" customWidth="1"/>
    <col min="9733" max="9733" width="6.25" style="10" customWidth="1"/>
    <col min="9734" max="9734" width="12.625" style="10" customWidth="1"/>
    <col min="9735" max="9735" width="5.75" style="10" customWidth="1"/>
    <col min="9736" max="9736" width="9" style="10"/>
    <col min="9737" max="9737" width="65.75" style="10" customWidth="1"/>
    <col min="9738" max="9738" width="5.25" style="10" customWidth="1"/>
    <col min="9739" max="9739" width="8" style="10" customWidth="1"/>
    <col min="9740" max="9984" width="9" style="10"/>
    <col min="9985" max="9985" width="2.5" style="10" customWidth="1"/>
    <col min="9986" max="9986" width="3" style="10" customWidth="1"/>
    <col min="9987" max="9987" width="2.75" style="10" customWidth="1"/>
    <col min="9988" max="9988" width="43.375" style="10" customWidth="1"/>
    <col min="9989" max="9989" width="6.25" style="10" customWidth="1"/>
    <col min="9990" max="9990" width="12.625" style="10" customWidth="1"/>
    <col min="9991" max="9991" width="5.75" style="10" customWidth="1"/>
    <col min="9992" max="9992" width="9" style="10"/>
    <col min="9993" max="9993" width="65.75" style="10" customWidth="1"/>
    <col min="9994" max="9994" width="5.25" style="10" customWidth="1"/>
    <col min="9995" max="9995" width="8" style="10" customWidth="1"/>
    <col min="9996" max="10240" width="9" style="10"/>
    <col min="10241" max="10241" width="2.5" style="10" customWidth="1"/>
    <col min="10242" max="10242" width="3" style="10" customWidth="1"/>
    <col min="10243" max="10243" width="2.75" style="10" customWidth="1"/>
    <col min="10244" max="10244" width="43.375" style="10" customWidth="1"/>
    <col min="10245" max="10245" width="6.25" style="10" customWidth="1"/>
    <col min="10246" max="10246" width="12.625" style="10" customWidth="1"/>
    <col min="10247" max="10247" width="5.75" style="10" customWidth="1"/>
    <col min="10248" max="10248" width="9" style="10"/>
    <col min="10249" max="10249" width="65.75" style="10" customWidth="1"/>
    <col min="10250" max="10250" width="5.25" style="10" customWidth="1"/>
    <col min="10251" max="10251" width="8" style="10" customWidth="1"/>
    <col min="10252" max="10496" width="9" style="10"/>
    <col min="10497" max="10497" width="2.5" style="10" customWidth="1"/>
    <col min="10498" max="10498" width="3" style="10" customWidth="1"/>
    <col min="10499" max="10499" width="2.75" style="10" customWidth="1"/>
    <col min="10500" max="10500" width="43.375" style="10" customWidth="1"/>
    <col min="10501" max="10501" width="6.25" style="10" customWidth="1"/>
    <col min="10502" max="10502" width="12.625" style="10" customWidth="1"/>
    <col min="10503" max="10503" width="5.75" style="10" customWidth="1"/>
    <col min="10504" max="10504" width="9" style="10"/>
    <col min="10505" max="10505" width="65.75" style="10" customWidth="1"/>
    <col min="10506" max="10506" width="5.25" style="10" customWidth="1"/>
    <col min="10507" max="10507" width="8" style="10" customWidth="1"/>
    <col min="10508" max="10752" width="9" style="10"/>
    <col min="10753" max="10753" width="2.5" style="10" customWidth="1"/>
    <col min="10754" max="10754" width="3" style="10" customWidth="1"/>
    <col min="10755" max="10755" width="2.75" style="10" customWidth="1"/>
    <col min="10756" max="10756" width="43.375" style="10" customWidth="1"/>
    <col min="10757" max="10757" width="6.25" style="10" customWidth="1"/>
    <col min="10758" max="10758" width="12.625" style="10" customWidth="1"/>
    <col min="10759" max="10759" width="5.75" style="10" customWidth="1"/>
    <col min="10760" max="10760" width="9" style="10"/>
    <col min="10761" max="10761" width="65.75" style="10" customWidth="1"/>
    <col min="10762" max="10762" width="5.25" style="10" customWidth="1"/>
    <col min="10763" max="10763" width="8" style="10" customWidth="1"/>
    <col min="10764" max="11008" width="9" style="10"/>
    <col min="11009" max="11009" width="2.5" style="10" customWidth="1"/>
    <col min="11010" max="11010" width="3" style="10" customWidth="1"/>
    <col min="11011" max="11011" width="2.75" style="10" customWidth="1"/>
    <col min="11012" max="11012" width="43.375" style="10" customWidth="1"/>
    <col min="11013" max="11013" width="6.25" style="10" customWidth="1"/>
    <col min="11014" max="11014" width="12.625" style="10" customWidth="1"/>
    <col min="11015" max="11015" width="5.75" style="10" customWidth="1"/>
    <col min="11016" max="11016" width="9" style="10"/>
    <col min="11017" max="11017" width="65.75" style="10" customWidth="1"/>
    <col min="11018" max="11018" width="5.25" style="10" customWidth="1"/>
    <col min="11019" max="11019" width="8" style="10" customWidth="1"/>
    <col min="11020" max="11264" width="9" style="10"/>
    <col min="11265" max="11265" width="2.5" style="10" customWidth="1"/>
    <col min="11266" max="11266" width="3" style="10" customWidth="1"/>
    <col min="11267" max="11267" width="2.75" style="10" customWidth="1"/>
    <col min="11268" max="11268" width="43.375" style="10" customWidth="1"/>
    <col min="11269" max="11269" width="6.25" style="10" customWidth="1"/>
    <col min="11270" max="11270" width="12.625" style="10" customWidth="1"/>
    <col min="11271" max="11271" width="5.75" style="10" customWidth="1"/>
    <col min="11272" max="11272" width="9" style="10"/>
    <col min="11273" max="11273" width="65.75" style="10" customWidth="1"/>
    <col min="11274" max="11274" width="5.25" style="10" customWidth="1"/>
    <col min="11275" max="11275" width="8" style="10" customWidth="1"/>
    <col min="11276" max="11520" width="9" style="10"/>
    <col min="11521" max="11521" width="2.5" style="10" customWidth="1"/>
    <col min="11522" max="11522" width="3" style="10" customWidth="1"/>
    <col min="11523" max="11523" width="2.75" style="10" customWidth="1"/>
    <col min="11524" max="11524" width="43.375" style="10" customWidth="1"/>
    <col min="11525" max="11525" width="6.25" style="10" customWidth="1"/>
    <col min="11526" max="11526" width="12.625" style="10" customWidth="1"/>
    <col min="11527" max="11527" width="5.75" style="10" customWidth="1"/>
    <col min="11528" max="11528" width="9" style="10"/>
    <col min="11529" max="11529" width="65.75" style="10" customWidth="1"/>
    <col min="11530" max="11530" width="5.25" style="10" customWidth="1"/>
    <col min="11531" max="11531" width="8" style="10" customWidth="1"/>
    <col min="11532" max="11776" width="9" style="10"/>
    <col min="11777" max="11777" width="2.5" style="10" customWidth="1"/>
    <col min="11778" max="11778" width="3" style="10" customWidth="1"/>
    <col min="11779" max="11779" width="2.75" style="10" customWidth="1"/>
    <col min="11780" max="11780" width="43.375" style="10" customWidth="1"/>
    <col min="11781" max="11781" width="6.25" style="10" customWidth="1"/>
    <col min="11782" max="11782" width="12.625" style="10" customWidth="1"/>
    <col min="11783" max="11783" width="5.75" style="10" customWidth="1"/>
    <col min="11784" max="11784" width="9" style="10"/>
    <col min="11785" max="11785" width="65.75" style="10" customWidth="1"/>
    <col min="11786" max="11786" width="5.25" style="10" customWidth="1"/>
    <col min="11787" max="11787" width="8" style="10" customWidth="1"/>
    <col min="11788" max="12032" width="9" style="10"/>
    <col min="12033" max="12033" width="2.5" style="10" customWidth="1"/>
    <col min="12034" max="12034" width="3" style="10" customWidth="1"/>
    <col min="12035" max="12035" width="2.75" style="10" customWidth="1"/>
    <col min="12036" max="12036" width="43.375" style="10" customWidth="1"/>
    <col min="12037" max="12037" width="6.25" style="10" customWidth="1"/>
    <col min="12038" max="12038" width="12.625" style="10" customWidth="1"/>
    <col min="12039" max="12039" width="5.75" style="10" customWidth="1"/>
    <col min="12040" max="12040" width="9" style="10"/>
    <col min="12041" max="12041" width="65.75" style="10" customWidth="1"/>
    <col min="12042" max="12042" width="5.25" style="10" customWidth="1"/>
    <col min="12043" max="12043" width="8" style="10" customWidth="1"/>
    <col min="12044" max="12288" width="9" style="10"/>
    <col min="12289" max="12289" width="2.5" style="10" customWidth="1"/>
    <col min="12290" max="12290" width="3" style="10" customWidth="1"/>
    <col min="12291" max="12291" width="2.75" style="10" customWidth="1"/>
    <col min="12292" max="12292" width="43.375" style="10" customWidth="1"/>
    <col min="12293" max="12293" width="6.25" style="10" customWidth="1"/>
    <col min="12294" max="12294" width="12.625" style="10" customWidth="1"/>
    <col min="12295" max="12295" width="5.75" style="10" customWidth="1"/>
    <col min="12296" max="12296" width="9" style="10"/>
    <col min="12297" max="12297" width="65.75" style="10" customWidth="1"/>
    <col min="12298" max="12298" width="5.25" style="10" customWidth="1"/>
    <col min="12299" max="12299" width="8" style="10" customWidth="1"/>
    <col min="12300" max="12544" width="9" style="10"/>
    <col min="12545" max="12545" width="2.5" style="10" customWidth="1"/>
    <col min="12546" max="12546" width="3" style="10" customWidth="1"/>
    <col min="12547" max="12547" width="2.75" style="10" customWidth="1"/>
    <col min="12548" max="12548" width="43.375" style="10" customWidth="1"/>
    <col min="12549" max="12549" width="6.25" style="10" customWidth="1"/>
    <col min="12550" max="12550" width="12.625" style="10" customWidth="1"/>
    <col min="12551" max="12551" width="5.75" style="10" customWidth="1"/>
    <col min="12552" max="12552" width="9" style="10"/>
    <col min="12553" max="12553" width="65.75" style="10" customWidth="1"/>
    <col min="12554" max="12554" width="5.25" style="10" customWidth="1"/>
    <col min="12555" max="12555" width="8" style="10" customWidth="1"/>
    <col min="12556" max="12800" width="9" style="10"/>
    <col min="12801" max="12801" width="2.5" style="10" customWidth="1"/>
    <col min="12802" max="12802" width="3" style="10" customWidth="1"/>
    <col min="12803" max="12803" width="2.75" style="10" customWidth="1"/>
    <col min="12804" max="12804" width="43.375" style="10" customWidth="1"/>
    <col min="12805" max="12805" width="6.25" style="10" customWidth="1"/>
    <col min="12806" max="12806" width="12.625" style="10" customWidth="1"/>
    <col min="12807" max="12807" width="5.75" style="10" customWidth="1"/>
    <col min="12808" max="12808" width="9" style="10"/>
    <col min="12809" max="12809" width="65.75" style="10" customWidth="1"/>
    <col min="12810" max="12810" width="5.25" style="10" customWidth="1"/>
    <col min="12811" max="12811" width="8" style="10" customWidth="1"/>
    <col min="12812" max="13056" width="9" style="10"/>
    <col min="13057" max="13057" width="2.5" style="10" customWidth="1"/>
    <col min="13058" max="13058" width="3" style="10" customWidth="1"/>
    <col min="13059" max="13059" width="2.75" style="10" customWidth="1"/>
    <col min="13060" max="13060" width="43.375" style="10" customWidth="1"/>
    <col min="13061" max="13061" width="6.25" style="10" customWidth="1"/>
    <col min="13062" max="13062" width="12.625" style="10" customWidth="1"/>
    <col min="13063" max="13063" width="5.75" style="10" customWidth="1"/>
    <col min="13064" max="13064" width="9" style="10"/>
    <col min="13065" max="13065" width="65.75" style="10" customWidth="1"/>
    <col min="13066" max="13066" width="5.25" style="10" customWidth="1"/>
    <col min="13067" max="13067" width="8" style="10" customWidth="1"/>
    <col min="13068" max="13312" width="9" style="10"/>
    <col min="13313" max="13313" width="2.5" style="10" customWidth="1"/>
    <col min="13314" max="13314" width="3" style="10" customWidth="1"/>
    <col min="13315" max="13315" width="2.75" style="10" customWidth="1"/>
    <col min="13316" max="13316" width="43.375" style="10" customWidth="1"/>
    <col min="13317" max="13317" width="6.25" style="10" customWidth="1"/>
    <col min="13318" max="13318" width="12.625" style="10" customWidth="1"/>
    <col min="13319" max="13319" width="5.75" style="10" customWidth="1"/>
    <col min="13320" max="13320" width="9" style="10"/>
    <col min="13321" max="13321" width="65.75" style="10" customWidth="1"/>
    <col min="13322" max="13322" width="5.25" style="10" customWidth="1"/>
    <col min="13323" max="13323" width="8" style="10" customWidth="1"/>
    <col min="13324" max="13568" width="9" style="10"/>
    <col min="13569" max="13569" width="2.5" style="10" customWidth="1"/>
    <col min="13570" max="13570" width="3" style="10" customWidth="1"/>
    <col min="13571" max="13571" width="2.75" style="10" customWidth="1"/>
    <col min="13572" max="13572" width="43.375" style="10" customWidth="1"/>
    <col min="13573" max="13573" width="6.25" style="10" customWidth="1"/>
    <col min="13574" max="13574" width="12.625" style="10" customWidth="1"/>
    <col min="13575" max="13575" width="5.75" style="10" customWidth="1"/>
    <col min="13576" max="13576" width="9" style="10"/>
    <col min="13577" max="13577" width="65.75" style="10" customWidth="1"/>
    <col min="13578" max="13578" width="5.25" style="10" customWidth="1"/>
    <col min="13579" max="13579" width="8" style="10" customWidth="1"/>
    <col min="13580" max="13824" width="9" style="10"/>
    <col min="13825" max="13825" width="2.5" style="10" customWidth="1"/>
    <col min="13826" max="13826" width="3" style="10" customWidth="1"/>
    <col min="13827" max="13827" width="2.75" style="10" customWidth="1"/>
    <col min="13828" max="13828" width="43.375" style="10" customWidth="1"/>
    <col min="13829" max="13829" width="6.25" style="10" customWidth="1"/>
    <col min="13830" max="13830" width="12.625" style="10" customWidth="1"/>
    <col min="13831" max="13831" width="5.75" style="10" customWidth="1"/>
    <col min="13832" max="13832" width="9" style="10"/>
    <col min="13833" max="13833" width="65.75" style="10" customWidth="1"/>
    <col min="13834" max="13834" width="5.25" style="10" customWidth="1"/>
    <col min="13835" max="13835" width="8" style="10" customWidth="1"/>
    <col min="13836" max="14080" width="9" style="10"/>
    <col min="14081" max="14081" width="2.5" style="10" customWidth="1"/>
    <col min="14082" max="14082" width="3" style="10" customWidth="1"/>
    <col min="14083" max="14083" width="2.75" style="10" customWidth="1"/>
    <col min="14084" max="14084" width="43.375" style="10" customWidth="1"/>
    <col min="14085" max="14085" width="6.25" style="10" customWidth="1"/>
    <col min="14086" max="14086" width="12.625" style="10" customWidth="1"/>
    <col min="14087" max="14087" width="5.75" style="10" customWidth="1"/>
    <col min="14088" max="14088" width="9" style="10"/>
    <col min="14089" max="14089" width="65.75" style="10" customWidth="1"/>
    <col min="14090" max="14090" width="5.25" style="10" customWidth="1"/>
    <col min="14091" max="14091" width="8" style="10" customWidth="1"/>
    <col min="14092" max="14336" width="9" style="10"/>
    <col min="14337" max="14337" width="2.5" style="10" customWidth="1"/>
    <col min="14338" max="14338" width="3" style="10" customWidth="1"/>
    <col min="14339" max="14339" width="2.75" style="10" customWidth="1"/>
    <col min="14340" max="14340" width="43.375" style="10" customWidth="1"/>
    <col min="14341" max="14341" width="6.25" style="10" customWidth="1"/>
    <col min="14342" max="14342" width="12.625" style="10" customWidth="1"/>
    <col min="14343" max="14343" width="5.75" style="10" customWidth="1"/>
    <col min="14344" max="14344" width="9" style="10"/>
    <col min="14345" max="14345" width="65.75" style="10" customWidth="1"/>
    <col min="14346" max="14346" width="5.25" style="10" customWidth="1"/>
    <col min="14347" max="14347" width="8" style="10" customWidth="1"/>
    <col min="14348" max="14592" width="9" style="10"/>
    <col min="14593" max="14593" width="2.5" style="10" customWidth="1"/>
    <col min="14594" max="14594" width="3" style="10" customWidth="1"/>
    <col min="14595" max="14595" width="2.75" style="10" customWidth="1"/>
    <col min="14596" max="14596" width="43.375" style="10" customWidth="1"/>
    <col min="14597" max="14597" width="6.25" style="10" customWidth="1"/>
    <col min="14598" max="14598" width="12.625" style="10" customWidth="1"/>
    <col min="14599" max="14599" width="5.75" style="10" customWidth="1"/>
    <col min="14600" max="14600" width="9" style="10"/>
    <col min="14601" max="14601" width="65.75" style="10" customWidth="1"/>
    <col min="14602" max="14602" width="5.25" style="10" customWidth="1"/>
    <col min="14603" max="14603" width="8" style="10" customWidth="1"/>
    <col min="14604" max="14848" width="9" style="10"/>
    <col min="14849" max="14849" width="2.5" style="10" customWidth="1"/>
    <col min="14850" max="14850" width="3" style="10" customWidth="1"/>
    <col min="14851" max="14851" width="2.75" style="10" customWidth="1"/>
    <col min="14852" max="14852" width="43.375" style="10" customWidth="1"/>
    <col min="14853" max="14853" width="6.25" style="10" customWidth="1"/>
    <col min="14854" max="14854" width="12.625" style="10" customWidth="1"/>
    <col min="14855" max="14855" width="5.75" style="10" customWidth="1"/>
    <col min="14856" max="14856" width="9" style="10"/>
    <col min="14857" max="14857" width="65.75" style="10" customWidth="1"/>
    <col min="14858" max="14858" width="5.25" style="10" customWidth="1"/>
    <col min="14859" max="14859" width="8" style="10" customWidth="1"/>
    <col min="14860" max="15104" width="9" style="10"/>
    <col min="15105" max="15105" width="2.5" style="10" customWidth="1"/>
    <col min="15106" max="15106" width="3" style="10" customWidth="1"/>
    <col min="15107" max="15107" width="2.75" style="10" customWidth="1"/>
    <col min="15108" max="15108" width="43.375" style="10" customWidth="1"/>
    <col min="15109" max="15109" width="6.25" style="10" customWidth="1"/>
    <col min="15110" max="15110" width="12.625" style="10" customWidth="1"/>
    <col min="15111" max="15111" width="5.75" style="10" customWidth="1"/>
    <col min="15112" max="15112" width="9" style="10"/>
    <col min="15113" max="15113" width="65.75" style="10" customWidth="1"/>
    <col min="15114" max="15114" width="5.25" style="10" customWidth="1"/>
    <col min="15115" max="15115" width="8" style="10" customWidth="1"/>
    <col min="15116" max="15360" width="9" style="10"/>
    <col min="15361" max="15361" width="2.5" style="10" customWidth="1"/>
    <col min="15362" max="15362" width="3" style="10" customWidth="1"/>
    <col min="15363" max="15363" width="2.75" style="10" customWidth="1"/>
    <col min="15364" max="15364" width="43.375" style="10" customWidth="1"/>
    <col min="15365" max="15365" width="6.25" style="10" customWidth="1"/>
    <col min="15366" max="15366" width="12.625" style="10" customWidth="1"/>
    <col min="15367" max="15367" width="5.75" style="10" customWidth="1"/>
    <col min="15368" max="15368" width="9" style="10"/>
    <col min="15369" max="15369" width="65.75" style="10" customWidth="1"/>
    <col min="15370" max="15370" width="5.25" style="10" customWidth="1"/>
    <col min="15371" max="15371" width="8" style="10" customWidth="1"/>
    <col min="15372" max="15616" width="9" style="10"/>
    <col min="15617" max="15617" width="2.5" style="10" customWidth="1"/>
    <col min="15618" max="15618" width="3" style="10" customWidth="1"/>
    <col min="15619" max="15619" width="2.75" style="10" customWidth="1"/>
    <col min="15620" max="15620" width="43.375" style="10" customWidth="1"/>
    <col min="15621" max="15621" width="6.25" style="10" customWidth="1"/>
    <col min="15622" max="15622" width="12.625" style="10" customWidth="1"/>
    <col min="15623" max="15623" width="5.75" style="10" customWidth="1"/>
    <col min="15624" max="15624" width="9" style="10"/>
    <col min="15625" max="15625" width="65.75" style="10" customWidth="1"/>
    <col min="15626" max="15626" width="5.25" style="10" customWidth="1"/>
    <col min="15627" max="15627" width="8" style="10" customWidth="1"/>
    <col min="15628" max="15872" width="9" style="10"/>
    <col min="15873" max="15873" width="2.5" style="10" customWidth="1"/>
    <col min="15874" max="15874" width="3" style="10" customWidth="1"/>
    <col min="15875" max="15875" width="2.75" style="10" customWidth="1"/>
    <col min="15876" max="15876" width="43.375" style="10" customWidth="1"/>
    <col min="15877" max="15877" width="6.25" style="10" customWidth="1"/>
    <col min="15878" max="15878" width="12.625" style="10" customWidth="1"/>
    <col min="15879" max="15879" width="5.75" style="10" customWidth="1"/>
    <col min="15880" max="15880" width="9" style="10"/>
    <col min="15881" max="15881" width="65.75" style="10" customWidth="1"/>
    <col min="15882" max="15882" width="5.25" style="10" customWidth="1"/>
    <col min="15883" max="15883" width="8" style="10" customWidth="1"/>
    <col min="15884" max="16128" width="9" style="10"/>
    <col min="16129" max="16129" width="2.5" style="10" customWidth="1"/>
    <col min="16130" max="16130" width="3" style="10" customWidth="1"/>
    <col min="16131" max="16131" width="2.75" style="10" customWidth="1"/>
    <col min="16132" max="16132" width="43.375" style="10" customWidth="1"/>
    <col min="16133" max="16133" width="6.25" style="10" customWidth="1"/>
    <col min="16134" max="16134" width="12.625" style="10" customWidth="1"/>
    <col min="16135" max="16135" width="5.75" style="10" customWidth="1"/>
    <col min="16136" max="16136" width="9" style="10"/>
    <col min="16137" max="16137" width="65.75" style="10" customWidth="1"/>
    <col min="16138" max="16138" width="5.25" style="10" customWidth="1"/>
    <col min="16139" max="16139" width="8" style="10" customWidth="1"/>
    <col min="16140" max="16384" width="9" style="10"/>
  </cols>
  <sheetData>
    <row r="1" spans="1:17" ht="20.25" customHeight="1" x14ac:dyDescent="0.2">
      <c r="A1" s="166" t="s">
        <v>311</v>
      </c>
      <c r="B1" s="166"/>
      <c r="C1" s="166"/>
      <c r="D1" s="166"/>
      <c r="E1" s="166"/>
      <c r="F1" s="166"/>
      <c r="G1" s="166"/>
    </row>
    <row r="2" spans="1:17" ht="6" customHeight="1" x14ac:dyDescent="0.2">
      <c r="D2" s="141"/>
      <c r="E2" s="125"/>
      <c r="F2" s="6"/>
      <c r="G2" s="126"/>
    </row>
    <row r="3" spans="1:17" ht="24" customHeight="1" x14ac:dyDescent="0.2">
      <c r="A3" s="9" t="s">
        <v>320</v>
      </c>
      <c r="D3" s="4"/>
      <c r="E3" s="116" t="s">
        <v>1</v>
      </c>
      <c r="F3" s="6">
        <v>5056305</v>
      </c>
      <c r="G3" s="117" t="s">
        <v>2</v>
      </c>
    </row>
    <row r="4" spans="1:17" x14ac:dyDescent="0.2">
      <c r="B4" s="9" t="s">
        <v>12</v>
      </c>
      <c r="D4" s="4"/>
      <c r="E4" s="116" t="s">
        <v>1</v>
      </c>
      <c r="F4" s="6">
        <v>1502520</v>
      </c>
      <c r="G4" s="117" t="s">
        <v>2</v>
      </c>
      <c r="I4" s="9"/>
    </row>
    <row r="5" spans="1:17" x14ac:dyDescent="0.2">
      <c r="C5" s="9" t="s">
        <v>99</v>
      </c>
      <c r="D5" s="40"/>
      <c r="E5" s="116" t="s">
        <v>1</v>
      </c>
      <c r="F5" s="6">
        <v>1502520</v>
      </c>
      <c r="G5" s="117" t="s">
        <v>2</v>
      </c>
      <c r="I5" s="9"/>
    </row>
    <row r="6" spans="1:17" s="9" customFormat="1" ht="21" customHeight="1" x14ac:dyDescent="0.2">
      <c r="C6" s="9" t="s">
        <v>94</v>
      </c>
      <c r="D6" s="4"/>
      <c r="E6" s="127" t="s">
        <v>3</v>
      </c>
      <c r="F6" s="6">
        <v>853080</v>
      </c>
      <c r="G6" s="117" t="s">
        <v>2</v>
      </c>
      <c r="I6" s="10"/>
    </row>
    <row r="7" spans="1:17" ht="23.25" customHeight="1" x14ac:dyDescent="0.2">
      <c r="D7" s="10" t="s">
        <v>354</v>
      </c>
      <c r="E7" s="128"/>
      <c r="F7" s="11"/>
      <c r="I7" s="18"/>
    </row>
    <row r="8" spans="1:17" ht="23.25" customHeight="1" x14ac:dyDescent="0.2">
      <c r="A8" s="9"/>
      <c r="B8" s="9"/>
      <c r="C8" s="9" t="s">
        <v>344</v>
      </c>
      <c r="D8" s="4"/>
      <c r="E8" s="127" t="s">
        <v>3</v>
      </c>
      <c r="F8" s="6">
        <v>42000</v>
      </c>
      <c r="G8" s="117" t="s">
        <v>2</v>
      </c>
      <c r="I8" s="18"/>
    </row>
    <row r="9" spans="1:17" ht="23.25" customHeight="1" x14ac:dyDescent="0.2">
      <c r="D9" s="10" t="s">
        <v>532</v>
      </c>
      <c r="E9" s="128"/>
      <c r="F9" s="11"/>
      <c r="I9" s="18"/>
    </row>
    <row r="10" spans="1:17" ht="23.25" customHeight="1" x14ac:dyDescent="0.2">
      <c r="A10" s="10" t="s">
        <v>185</v>
      </c>
      <c r="E10" s="128"/>
      <c r="F10" s="11"/>
      <c r="I10" s="18"/>
    </row>
    <row r="11" spans="1:17" s="9" customFormat="1" x14ac:dyDescent="0.2">
      <c r="C11" s="9" t="s">
        <v>97</v>
      </c>
      <c r="D11" s="4"/>
      <c r="E11" s="125" t="s">
        <v>3</v>
      </c>
      <c r="F11" s="6">
        <v>559440</v>
      </c>
      <c r="G11" s="129" t="s">
        <v>2</v>
      </c>
      <c r="I11" s="10"/>
      <c r="J11" s="10"/>
      <c r="K11" s="10"/>
      <c r="O11" s="27"/>
      <c r="P11" s="27"/>
      <c r="Q11" s="27"/>
    </row>
    <row r="12" spans="1:17" ht="21.75" customHeight="1" x14ac:dyDescent="0.2">
      <c r="D12" s="34" t="s">
        <v>356</v>
      </c>
      <c r="E12" s="38"/>
      <c r="F12" s="11"/>
      <c r="G12" s="130"/>
      <c r="J12" s="131"/>
      <c r="K12" s="139"/>
      <c r="L12" s="132"/>
    </row>
    <row r="13" spans="1:17" ht="0.75" hidden="1" customHeight="1" x14ac:dyDescent="0.2">
      <c r="D13" s="34"/>
      <c r="E13" s="38"/>
      <c r="F13" s="11"/>
      <c r="G13" s="130"/>
    </row>
    <row r="14" spans="1:17" x14ac:dyDescent="0.2">
      <c r="C14" s="9" t="s">
        <v>345</v>
      </c>
      <c r="D14" s="4"/>
      <c r="E14" s="125" t="s">
        <v>3</v>
      </c>
      <c r="F14" s="6">
        <v>48000</v>
      </c>
      <c r="G14" s="129" t="s">
        <v>2</v>
      </c>
      <c r="I14" s="9"/>
    </row>
    <row r="15" spans="1:17" s="9" customFormat="1" ht="21" customHeight="1" x14ac:dyDescent="0.2">
      <c r="D15" s="10" t="s">
        <v>533</v>
      </c>
      <c r="E15" s="38"/>
      <c r="F15" s="11"/>
      <c r="G15" s="130"/>
      <c r="I15" s="10"/>
    </row>
    <row r="16" spans="1:17" s="9" customFormat="1" ht="21" customHeight="1" x14ac:dyDescent="0.2">
      <c r="A16" s="10" t="s">
        <v>531</v>
      </c>
      <c r="D16" s="34"/>
      <c r="E16" s="38"/>
      <c r="F16" s="11"/>
      <c r="G16" s="130"/>
      <c r="I16" s="10"/>
    </row>
    <row r="17" spans="1:17" s="18" customFormat="1" x14ac:dyDescent="0.2">
      <c r="B17" s="27" t="s">
        <v>21</v>
      </c>
      <c r="D17" s="4"/>
      <c r="E17" s="116" t="s">
        <v>1</v>
      </c>
      <c r="F17" s="6">
        <v>1873785</v>
      </c>
      <c r="G17" s="117" t="s">
        <v>2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C18" s="9" t="s">
        <v>268</v>
      </c>
      <c r="D18" s="4"/>
      <c r="E18" s="116" t="s">
        <v>1</v>
      </c>
      <c r="F18" s="6">
        <v>13600</v>
      </c>
      <c r="G18" s="117" t="s">
        <v>2</v>
      </c>
    </row>
    <row r="19" spans="1:17" x14ac:dyDescent="0.2">
      <c r="C19" s="9" t="s">
        <v>102</v>
      </c>
      <c r="D19" s="27"/>
      <c r="E19" s="125" t="s">
        <v>3</v>
      </c>
      <c r="F19" s="6">
        <v>13600</v>
      </c>
      <c r="G19" s="129" t="s">
        <v>2</v>
      </c>
    </row>
    <row r="20" spans="1:17" x14ac:dyDescent="0.2">
      <c r="D20" s="18" t="s">
        <v>535</v>
      </c>
      <c r="E20" s="38"/>
      <c r="F20" s="11"/>
      <c r="G20" s="130"/>
    </row>
    <row r="21" spans="1:17" ht="21.75" customHeight="1" x14ac:dyDescent="0.2">
      <c r="A21" s="10" t="s">
        <v>534</v>
      </c>
      <c r="D21" s="18"/>
      <c r="E21" s="38"/>
      <c r="F21" s="6"/>
      <c r="G21" s="130"/>
      <c r="I21" s="133"/>
    </row>
    <row r="22" spans="1:17" ht="20.25" customHeight="1" x14ac:dyDescent="0.2">
      <c r="C22" s="9" t="s">
        <v>271</v>
      </c>
      <c r="D22" s="4"/>
      <c r="E22" s="116" t="s">
        <v>1</v>
      </c>
      <c r="F22" s="6">
        <v>780510</v>
      </c>
      <c r="G22" s="117" t="s">
        <v>2</v>
      </c>
      <c r="I22" s="133"/>
    </row>
    <row r="23" spans="1:17" ht="20.25" customHeight="1" x14ac:dyDescent="0.2">
      <c r="A23" s="27"/>
      <c r="B23" s="27"/>
      <c r="C23" s="27" t="s">
        <v>103</v>
      </c>
      <c r="D23" s="4"/>
      <c r="E23" s="134" t="s">
        <v>3</v>
      </c>
      <c r="F23" s="6">
        <v>8000</v>
      </c>
      <c r="G23" s="129" t="s">
        <v>2</v>
      </c>
      <c r="I23" s="133"/>
    </row>
    <row r="24" spans="1:17" ht="20.25" customHeight="1" x14ac:dyDescent="0.2">
      <c r="A24" s="27"/>
      <c r="B24" s="27"/>
      <c r="C24" s="27"/>
      <c r="D24" s="45" t="s">
        <v>357</v>
      </c>
      <c r="E24" s="48"/>
      <c r="F24" s="11"/>
      <c r="G24" s="130"/>
      <c r="I24" s="133"/>
    </row>
    <row r="25" spans="1:17" ht="20.25" customHeight="1" x14ac:dyDescent="0.2">
      <c r="A25" s="18" t="s">
        <v>649</v>
      </c>
      <c r="B25" s="27"/>
      <c r="C25" s="27"/>
      <c r="D25" s="80"/>
      <c r="E25" s="48"/>
      <c r="F25" s="11"/>
      <c r="G25" s="130"/>
      <c r="I25" s="133"/>
    </row>
    <row r="26" spans="1:17" ht="23.25" x14ac:dyDescent="0.2">
      <c r="C26" s="9" t="s">
        <v>650</v>
      </c>
      <c r="D26" s="125"/>
      <c r="E26" s="116" t="s">
        <v>1</v>
      </c>
      <c r="F26" s="6">
        <v>752510</v>
      </c>
      <c r="G26" s="117" t="s">
        <v>2</v>
      </c>
      <c r="I26" s="133"/>
    </row>
    <row r="27" spans="1:17" ht="23.25" x14ac:dyDescent="0.2">
      <c r="A27" s="9" t="s">
        <v>648</v>
      </c>
      <c r="C27" s="9"/>
      <c r="D27" s="125"/>
      <c r="E27" s="116"/>
      <c r="F27" s="6"/>
      <c r="G27" s="117"/>
      <c r="I27" s="133"/>
    </row>
    <row r="28" spans="1:17" x14ac:dyDescent="0.2">
      <c r="D28" s="34" t="s">
        <v>355</v>
      </c>
      <c r="E28" s="128" t="s">
        <v>3</v>
      </c>
      <c r="F28" s="11">
        <v>80000</v>
      </c>
      <c r="G28" s="59" t="s">
        <v>2</v>
      </c>
    </row>
    <row r="29" spans="1:17" s="9" customFormat="1" ht="21.75" customHeight="1" x14ac:dyDescent="0.2">
      <c r="D29" s="34" t="s">
        <v>651</v>
      </c>
      <c r="E29" s="128"/>
      <c r="F29" s="11"/>
      <c r="G29" s="59"/>
    </row>
    <row r="30" spans="1:17" s="9" customFormat="1" ht="21.75" customHeight="1" x14ac:dyDescent="0.2">
      <c r="A30" s="10" t="s">
        <v>603</v>
      </c>
      <c r="D30" s="34"/>
      <c r="E30" s="128"/>
      <c r="F30" s="11"/>
      <c r="G30" s="59"/>
    </row>
    <row r="31" spans="1:17" s="9" customFormat="1" ht="21.75" customHeight="1" x14ac:dyDescent="0.2">
      <c r="A31" s="10" t="s">
        <v>382</v>
      </c>
      <c r="D31" s="34"/>
      <c r="E31" s="128"/>
      <c r="F31" s="11"/>
      <c r="G31" s="59"/>
    </row>
    <row r="32" spans="1:17" s="9" customFormat="1" ht="21.75" customHeight="1" x14ac:dyDescent="0.2">
      <c r="A32" s="10" t="s">
        <v>358</v>
      </c>
      <c r="D32" s="34"/>
      <c r="E32" s="128"/>
      <c r="F32" s="11"/>
      <c r="G32" s="59"/>
    </row>
    <row r="33" spans="1:9" s="9" customFormat="1" ht="21.75" customHeight="1" x14ac:dyDescent="0.2">
      <c r="A33" s="10" t="s">
        <v>152</v>
      </c>
      <c r="D33" s="34"/>
      <c r="E33" s="128"/>
      <c r="F33" s="11"/>
      <c r="G33" s="59"/>
    </row>
    <row r="34" spans="1:9" s="9" customFormat="1" ht="21.75" customHeight="1" x14ac:dyDescent="0.2">
      <c r="A34" s="10" t="s">
        <v>348</v>
      </c>
      <c r="D34" s="34"/>
      <c r="E34" s="128"/>
      <c r="F34" s="11"/>
      <c r="G34" s="59"/>
    </row>
    <row r="35" spans="1:9" s="9" customFormat="1" ht="21.75" customHeight="1" x14ac:dyDescent="0.2">
      <c r="A35" s="10"/>
      <c r="D35" s="34"/>
      <c r="E35" s="128"/>
      <c r="F35" s="11"/>
      <c r="G35" s="59"/>
    </row>
    <row r="36" spans="1:9" s="9" customFormat="1" ht="21.75" customHeight="1" x14ac:dyDescent="0.2">
      <c r="A36" s="10"/>
      <c r="D36" s="34"/>
      <c r="E36" s="128"/>
      <c r="F36" s="11"/>
      <c r="G36" s="59">
        <v>64</v>
      </c>
    </row>
    <row r="37" spans="1:9" s="9" customFormat="1" ht="21.75" customHeight="1" x14ac:dyDescent="0.2">
      <c r="A37" s="10"/>
      <c r="D37" s="34"/>
      <c r="E37" s="128"/>
      <c r="F37" s="11"/>
      <c r="G37" s="59"/>
    </row>
    <row r="38" spans="1:9" s="9" customFormat="1" ht="21.75" customHeight="1" x14ac:dyDescent="0.2">
      <c r="D38" s="10" t="s">
        <v>359</v>
      </c>
      <c r="E38" s="128" t="s">
        <v>1</v>
      </c>
      <c r="F38" s="11">
        <v>672510</v>
      </c>
      <c r="G38" s="59" t="s">
        <v>2</v>
      </c>
    </row>
    <row r="39" spans="1:9" s="9" customFormat="1" ht="21.75" customHeight="1" x14ac:dyDescent="0.2">
      <c r="D39" s="107" t="s">
        <v>720</v>
      </c>
      <c r="E39" s="128"/>
      <c r="F39" s="11"/>
      <c r="G39" s="59"/>
    </row>
    <row r="40" spans="1:9" ht="21" customHeight="1" x14ac:dyDescent="0.2">
      <c r="D40" s="107" t="s">
        <v>721</v>
      </c>
      <c r="E40" s="128" t="s">
        <v>3</v>
      </c>
      <c r="F40" s="11">
        <v>205800</v>
      </c>
      <c r="G40" s="59" t="s">
        <v>2</v>
      </c>
      <c r="I40" s="133"/>
    </row>
    <row r="41" spans="1:9" ht="21" customHeight="1" x14ac:dyDescent="0.2">
      <c r="D41" s="107" t="s">
        <v>722</v>
      </c>
      <c r="E41" s="128" t="s">
        <v>3</v>
      </c>
      <c r="F41" s="11">
        <v>220500</v>
      </c>
      <c r="G41" s="59" t="s">
        <v>2</v>
      </c>
      <c r="I41" s="133"/>
    </row>
    <row r="42" spans="1:9" ht="21" customHeight="1" x14ac:dyDescent="0.2">
      <c r="A42" s="10" t="s">
        <v>361</v>
      </c>
      <c r="D42" s="107"/>
      <c r="E42" s="128"/>
      <c r="F42" s="11"/>
      <c r="I42" s="133"/>
    </row>
    <row r="43" spans="1:9" ht="21" customHeight="1" x14ac:dyDescent="0.2">
      <c r="A43" s="10" t="s">
        <v>360</v>
      </c>
      <c r="D43" s="107"/>
      <c r="E43" s="128"/>
      <c r="F43" s="11"/>
      <c r="I43" s="133"/>
    </row>
    <row r="44" spans="1:9" ht="23.25" customHeight="1" x14ac:dyDescent="0.2">
      <c r="A44" s="10" t="s">
        <v>152</v>
      </c>
      <c r="D44" s="34"/>
      <c r="E44" s="128"/>
      <c r="F44" s="11"/>
      <c r="I44" s="133"/>
    </row>
    <row r="45" spans="1:9" ht="23.25" customHeight="1" x14ac:dyDescent="0.2">
      <c r="A45" s="10" t="s">
        <v>349</v>
      </c>
      <c r="D45" s="34"/>
      <c r="E45" s="128"/>
      <c r="F45" s="11"/>
      <c r="I45" s="133"/>
    </row>
    <row r="46" spans="1:9" ht="23.25" customHeight="1" x14ac:dyDescent="0.2">
      <c r="B46" s="9"/>
      <c r="C46" s="9"/>
      <c r="D46" s="34" t="s">
        <v>723</v>
      </c>
      <c r="E46" s="128"/>
      <c r="F46" s="11"/>
      <c r="I46" s="133"/>
    </row>
    <row r="47" spans="1:9" ht="23.25" customHeight="1" x14ac:dyDescent="0.2">
      <c r="D47" s="107" t="s">
        <v>721</v>
      </c>
      <c r="E47" s="128" t="s">
        <v>3</v>
      </c>
      <c r="F47" s="11">
        <v>71400</v>
      </c>
      <c r="G47" s="59" t="s">
        <v>2</v>
      </c>
      <c r="I47" s="133"/>
    </row>
    <row r="48" spans="1:9" ht="21.75" customHeight="1" x14ac:dyDescent="0.2">
      <c r="D48" s="107" t="s">
        <v>722</v>
      </c>
      <c r="E48" s="128" t="s">
        <v>3</v>
      </c>
      <c r="F48" s="11">
        <v>76500</v>
      </c>
      <c r="G48" s="59" t="s">
        <v>2</v>
      </c>
      <c r="I48" s="133"/>
    </row>
    <row r="49" spans="1:9" ht="21.75" customHeight="1" x14ac:dyDescent="0.2">
      <c r="A49" s="10" t="s">
        <v>361</v>
      </c>
      <c r="D49" s="107"/>
      <c r="E49" s="128"/>
      <c r="F49" s="11"/>
      <c r="I49" s="133"/>
    </row>
    <row r="50" spans="1:9" ht="21.75" customHeight="1" x14ac:dyDescent="0.2">
      <c r="A50" s="10" t="s">
        <v>360</v>
      </c>
      <c r="D50" s="107"/>
      <c r="E50" s="128"/>
      <c r="F50" s="11"/>
      <c r="I50" s="133"/>
    </row>
    <row r="51" spans="1:9" ht="21.75" customHeight="1" x14ac:dyDescent="0.2">
      <c r="A51" s="10" t="s">
        <v>152</v>
      </c>
      <c r="D51" s="34"/>
      <c r="E51" s="128"/>
      <c r="F51" s="11"/>
      <c r="I51" s="133"/>
    </row>
    <row r="52" spans="1:9" ht="21.75" customHeight="1" x14ac:dyDescent="0.2">
      <c r="A52" s="10" t="s">
        <v>590</v>
      </c>
      <c r="B52" s="9"/>
      <c r="C52" s="9"/>
      <c r="D52" s="34"/>
      <c r="E52" s="128"/>
      <c r="F52" s="11"/>
      <c r="I52" s="133"/>
    </row>
    <row r="53" spans="1:9" ht="21.75" customHeight="1" x14ac:dyDescent="0.2">
      <c r="B53" s="9"/>
      <c r="C53" s="9"/>
      <c r="D53" s="34" t="s">
        <v>724</v>
      </c>
      <c r="E53" s="128"/>
      <c r="F53" s="11"/>
      <c r="I53" s="133"/>
    </row>
    <row r="54" spans="1:9" ht="21.75" customHeight="1" x14ac:dyDescent="0.2">
      <c r="A54" s="10" t="s">
        <v>725</v>
      </c>
      <c r="B54" s="9"/>
      <c r="C54" s="9"/>
      <c r="D54" s="34"/>
      <c r="E54" s="128"/>
      <c r="F54" s="11"/>
      <c r="I54" s="133"/>
    </row>
    <row r="55" spans="1:9" ht="21.75" customHeight="1" x14ac:dyDescent="0.2">
      <c r="D55" s="107" t="s">
        <v>721</v>
      </c>
      <c r="E55" s="128" t="s">
        <v>3</v>
      </c>
      <c r="F55" s="11">
        <v>47460</v>
      </c>
      <c r="G55" s="59" t="s">
        <v>2</v>
      </c>
      <c r="I55" s="133"/>
    </row>
    <row r="56" spans="1:9" ht="21.75" customHeight="1" x14ac:dyDescent="0.2">
      <c r="B56" s="9"/>
      <c r="C56" s="9"/>
      <c r="D56" s="107" t="s">
        <v>722</v>
      </c>
      <c r="E56" s="128" t="s">
        <v>3</v>
      </c>
      <c r="F56" s="11">
        <v>50850</v>
      </c>
      <c r="G56" s="130" t="s">
        <v>2</v>
      </c>
      <c r="H56" s="9"/>
      <c r="I56" s="133"/>
    </row>
    <row r="57" spans="1:9" ht="21.75" customHeight="1" x14ac:dyDescent="0.2">
      <c r="A57" s="10" t="s">
        <v>361</v>
      </c>
      <c r="D57" s="107"/>
      <c r="E57" s="128"/>
      <c r="F57" s="11"/>
      <c r="I57" s="133"/>
    </row>
    <row r="58" spans="1:9" ht="21.75" customHeight="1" x14ac:dyDescent="0.2">
      <c r="A58" s="10" t="s">
        <v>360</v>
      </c>
      <c r="D58" s="107"/>
      <c r="E58" s="128"/>
      <c r="F58" s="11"/>
      <c r="I58" s="133"/>
    </row>
    <row r="59" spans="1:9" ht="21.75" customHeight="1" x14ac:dyDescent="0.2">
      <c r="A59" s="10" t="s">
        <v>152</v>
      </c>
      <c r="D59" s="34"/>
      <c r="E59" s="128"/>
      <c r="F59" s="11"/>
      <c r="I59" s="133"/>
    </row>
    <row r="60" spans="1:9" ht="21.75" customHeight="1" x14ac:dyDescent="0.2">
      <c r="A60" s="10" t="s">
        <v>589</v>
      </c>
      <c r="B60" s="9"/>
      <c r="C60" s="9"/>
      <c r="D60" s="34"/>
      <c r="E60" s="128"/>
      <c r="F60" s="6"/>
      <c r="G60" s="130"/>
      <c r="H60" s="9"/>
      <c r="I60" s="133"/>
    </row>
    <row r="61" spans="1:9" ht="24" customHeight="1" x14ac:dyDescent="0.2">
      <c r="A61" s="18"/>
      <c r="B61" s="27"/>
      <c r="C61" s="27" t="s">
        <v>111</v>
      </c>
      <c r="D61" s="34"/>
      <c r="E61" s="134" t="s">
        <v>3</v>
      </c>
      <c r="F61" s="6">
        <v>20000</v>
      </c>
      <c r="G61" s="129" t="s">
        <v>2</v>
      </c>
      <c r="I61" s="9"/>
    </row>
    <row r="62" spans="1:9" x14ac:dyDescent="0.2">
      <c r="D62" s="10" t="s">
        <v>536</v>
      </c>
      <c r="E62" s="128"/>
      <c r="F62" s="6"/>
      <c r="G62" s="130"/>
      <c r="I62" s="9"/>
    </row>
    <row r="63" spans="1:9" x14ac:dyDescent="0.2">
      <c r="A63" s="10" t="s">
        <v>537</v>
      </c>
      <c r="C63" s="9"/>
      <c r="D63" s="4"/>
      <c r="E63" s="116"/>
      <c r="F63" s="6"/>
      <c r="G63" s="130"/>
    </row>
    <row r="64" spans="1:9" x14ac:dyDescent="0.2">
      <c r="A64" s="10" t="s">
        <v>538</v>
      </c>
      <c r="D64" s="34"/>
      <c r="E64" s="48"/>
      <c r="F64" s="11"/>
      <c r="G64" s="130"/>
    </row>
    <row r="65" spans="1:12" x14ac:dyDescent="0.2">
      <c r="B65" s="9"/>
      <c r="C65" s="9" t="s">
        <v>273</v>
      </c>
      <c r="D65" s="34"/>
      <c r="E65" s="116" t="s">
        <v>1</v>
      </c>
      <c r="F65" s="6">
        <v>1055675</v>
      </c>
      <c r="G65" s="117" t="s">
        <v>2</v>
      </c>
    </row>
    <row r="66" spans="1:12" x14ac:dyDescent="0.2">
      <c r="B66" s="9"/>
      <c r="C66" s="9" t="s">
        <v>112</v>
      </c>
      <c r="D66" s="34"/>
      <c r="E66" s="46" t="s">
        <v>3</v>
      </c>
      <c r="F66" s="6">
        <v>25000</v>
      </c>
      <c r="G66" s="129" t="s">
        <v>2</v>
      </c>
    </row>
    <row r="67" spans="1:12" x14ac:dyDescent="0.2">
      <c r="B67" s="9"/>
      <c r="C67" s="9"/>
      <c r="D67" s="10" t="s">
        <v>539</v>
      </c>
      <c r="E67" s="135"/>
      <c r="F67" s="6"/>
      <c r="G67" s="130"/>
    </row>
    <row r="68" spans="1:12" x14ac:dyDescent="0.2">
      <c r="A68" s="10" t="s">
        <v>540</v>
      </c>
      <c r="D68" s="34"/>
      <c r="E68" s="136"/>
      <c r="F68" s="6"/>
      <c r="G68" s="130"/>
    </row>
    <row r="69" spans="1:12" x14ac:dyDescent="0.2">
      <c r="B69" s="9"/>
      <c r="C69" s="9" t="s">
        <v>306</v>
      </c>
      <c r="D69" s="34"/>
      <c r="E69" s="46" t="s">
        <v>3</v>
      </c>
      <c r="F69" s="6">
        <v>10000</v>
      </c>
      <c r="G69" s="129" t="s">
        <v>2</v>
      </c>
    </row>
    <row r="70" spans="1:12" x14ac:dyDescent="0.2">
      <c r="B70" s="9"/>
      <c r="C70" s="9"/>
      <c r="D70" s="10" t="s">
        <v>541</v>
      </c>
      <c r="E70" s="135"/>
      <c r="F70" s="6"/>
      <c r="G70" s="130"/>
      <c r="I70" s="9"/>
    </row>
    <row r="71" spans="1:12" x14ac:dyDescent="0.2">
      <c r="A71" s="10" t="s">
        <v>542</v>
      </c>
      <c r="D71" s="34"/>
      <c r="E71" s="136"/>
      <c r="F71" s="6"/>
      <c r="G71" s="117"/>
      <c r="I71" s="9"/>
    </row>
    <row r="72" spans="1:12" x14ac:dyDescent="0.2">
      <c r="D72" s="34"/>
      <c r="E72" s="136"/>
      <c r="F72" s="6"/>
      <c r="G72" s="117">
        <v>65</v>
      </c>
      <c r="I72" s="9"/>
    </row>
    <row r="73" spans="1:12" s="9" customFormat="1" x14ac:dyDescent="0.2">
      <c r="A73" s="10"/>
      <c r="C73" s="9" t="s">
        <v>346</v>
      </c>
      <c r="D73" s="34"/>
      <c r="E73" s="46" t="s">
        <v>3</v>
      </c>
      <c r="F73" s="6">
        <v>20000</v>
      </c>
      <c r="G73" s="117" t="s">
        <v>2</v>
      </c>
      <c r="J73" s="10"/>
      <c r="K73" s="10"/>
      <c r="L73" s="10"/>
    </row>
    <row r="74" spans="1:12" ht="21.75" customHeight="1" x14ac:dyDescent="0.2">
      <c r="B74" s="9"/>
      <c r="C74" s="9"/>
      <c r="D74" s="10" t="s">
        <v>543</v>
      </c>
      <c r="E74" s="135"/>
      <c r="F74" s="11"/>
      <c r="I74" s="9"/>
    </row>
    <row r="75" spans="1:12" x14ac:dyDescent="0.2">
      <c r="A75" s="10" t="s">
        <v>545</v>
      </c>
      <c r="C75" s="9"/>
      <c r="D75" s="4"/>
      <c r="E75" s="116"/>
      <c r="F75" s="11"/>
      <c r="I75" s="9"/>
    </row>
    <row r="76" spans="1:12" x14ac:dyDescent="0.2">
      <c r="A76" s="10" t="s">
        <v>544</v>
      </c>
      <c r="E76" s="116"/>
      <c r="F76" s="6"/>
      <c r="G76" s="117"/>
    </row>
    <row r="77" spans="1:12" x14ac:dyDescent="0.2">
      <c r="A77" s="137"/>
      <c r="C77" s="9" t="s">
        <v>350</v>
      </c>
      <c r="D77" s="4"/>
      <c r="E77" s="116" t="s">
        <v>1</v>
      </c>
      <c r="F77" s="6">
        <v>990675</v>
      </c>
      <c r="G77" s="117" t="s">
        <v>2</v>
      </c>
    </row>
    <row r="78" spans="1:12" x14ac:dyDescent="0.2">
      <c r="B78" s="9"/>
      <c r="C78" s="9"/>
      <c r="D78" s="10" t="s">
        <v>726</v>
      </c>
      <c r="E78" s="135"/>
      <c r="F78" s="11"/>
      <c r="G78" s="130"/>
    </row>
    <row r="79" spans="1:12" x14ac:dyDescent="0.2">
      <c r="B79" s="9"/>
      <c r="C79" s="9"/>
      <c r="D79" s="10" t="s">
        <v>727</v>
      </c>
      <c r="E79" s="135" t="s">
        <v>3</v>
      </c>
      <c r="F79" s="11">
        <v>823966</v>
      </c>
      <c r="G79" s="130" t="s">
        <v>2</v>
      </c>
    </row>
    <row r="80" spans="1:12" x14ac:dyDescent="0.2">
      <c r="A80" s="10" t="s">
        <v>728</v>
      </c>
      <c r="B80" s="9"/>
      <c r="C80" s="9"/>
      <c r="E80" s="135"/>
      <c r="F80" s="11"/>
      <c r="G80" s="130"/>
    </row>
    <row r="81" spans="1:10" s="9" customFormat="1" ht="22.5" customHeight="1" x14ac:dyDescent="0.2">
      <c r="A81" s="10"/>
      <c r="B81" s="10"/>
      <c r="C81" s="10"/>
      <c r="D81" s="34" t="s">
        <v>729</v>
      </c>
      <c r="E81" s="48" t="s">
        <v>3</v>
      </c>
      <c r="F81" s="11">
        <v>166709</v>
      </c>
      <c r="G81" s="130" t="s">
        <v>2</v>
      </c>
      <c r="I81" s="10"/>
      <c r="J81" s="10"/>
    </row>
    <row r="82" spans="1:10" s="9" customFormat="1" ht="19.5" customHeight="1" x14ac:dyDescent="0.2">
      <c r="A82" s="10" t="s">
        <v>730</v>
      </c>
      <c r="B82" s="10"/>
      <c r="C82" s="10"/>
      <c r="D82" s="18"/>
      <c r="E82" s="136"/>
      <c r="F82" s="6"/>
      <c r="G82" s="129"/>
      <c r="I82" s="10"/>
      <c r="J82" s="10"/>
    </row>
    <row r="83" spans="1:10" x14ac:dyDescent="0.2">
      <c r="A83" s="10" t="s">
        <v>361</v>
      </c>
      <c r="D83" s="107"/>
      <c r="E83" s="116"/>
      <c r="F83" s="6"/>
      <c r="G83" s="129"/>
    </row>
    <row r="84" spans="1:10" x14ac:dyDescent="0.2">
      <c r="A84" s="10" t="s">
        <v>360</v>
      </c>
      <c r="D84" s="107"/>
      <c r="E84" s="116"/>
      <c r="F84" s="6"/>
      <c r="G84" s="129"/>
    </row>
    <row r="85" spans="1:10" x14ac:dyDescent="0.2">
      <c r="A85" s="10" t="s">
        <v>152</v>
      </c>
      <c r="D85" s="34"/>
      <c r="E85" s="128"/>
      <c r="F85" s="6"/>
      <c r="G85" s="129"/>
      <c r="H85" s="9"/>
    </row>
    <row r="86" spans="1:10" x14ac:dyDescent="0.2">
      <c r="A86" s="10" t="s">
        <v>351</v>
      </c>
      <c r="B86" s="9"/>
      <c r="C86" s="9"/>
      <c r="D86" s="34"/>
      <c r="E86" s="128"/>
      <c r="F86" s="6"/>
      <c r="G86" s="129"/>
      <c r="H86" s="9"/>
    </row>
    <row r="87" spans="1:10" s="9" customFormat="1" ht="22.5" customHeight="1" x14ac:dyDescent="0.2">
      <c r="A87" s="10"/>
      <c r="C87" s="9" t="s">
        <v>118</v>
      </c>
      <c r="D87" s="18"/>
      <c r="E87" s="46" t="s">
        <v>3</v>
      </c>
      <c r="F87" s="6">
        <v>10000</v>
      </c>
      <c r="G87" s="117" t="s">
        <v>2</v>
      </c>
    </row>
    <row r="88" spans="1:10" s="9" customFormat="1" ht="22.5" customHeight="1" x14ac:dyDescent="0.2">
      <c r="A88" s="10"/>
      <c r="D88" s="18" t="s">
        <v>546</v>
      </c>
      <c r="E88" s="136"/>
      <c r="F88" s="11"/>
      <c r="G88" s="59"/>
    </row>
    <row r="89" spans="1:10" s="9" customFormat="1" ht="18" customHeight="1" x14ac:dyDescent="0.3">
      <c r="A89" s="140" t="s">
        <v>547</v>
      </c>
      <c r="B89" s="10"/>
      <c r="C89" s="10"/>
      <c r="D89" s="104"/>
      <c r="E89" s="116"/>
      <c r="F89" s="11"/>
      <c r="G89" s="59"/>
    </row>
    <row r="90" spans="1:10" s="9" customFormat="1" ht="22.5" customHeight="1" x14ac:dyDescent="0.2">
      <c r="A90" s="10" t="s">
        <v>548</v>
      </c>
      <c r="B90" s="10"/>
      <c r="D90" s="4"/>
      <c r="E90" s="116"/>
      <c r="F90" s="6"/>
      <c r="G90" s="117"/>
    </row>
    <row r="91" spans="1:10" s="9" customFormat="1" ht="22.5" customHeight="1" x14ac:dyDescent="0.2">
      <c r="A91" s="10"/>
      <c r="C91" s="9" t="s">
        <v>136</v>
      </c>
      <c r="D91" s="144"/>
      <c r="E91" s="116" t="s">
        <v>1</v>
      </c>
      <c r="F91" s="6">
        <v>24000</v>
      </c>
      <c r="G91" s="117" t="s">
        <v>2</v>
      </c>
      <c r="I91" s="10"/>
    </row>
    <row r="92" spans="1:10" x14ac:dyDescent="0.2">
      <c r="B92" s="9"/>
      <c r="C92" s="9" t="s">
        <v>121</v>
      </c>
      <c r="D92" s="4"/>
      <c r="E92" s="46" t="s">
        <v>3</v>
      </c>
      <c r="F92" s="6">
        <v>24000</v>
      </c>
      <c r="G92" s="117" t="s">
        <v>2</v>
      </c>
      <c r="H92" s="9"/>
    </row>
    <row r="93" spans="1:10" x14ac:dyDescent="0.3">
      <c r="C93" s="9"/>
      <c r="D93" s="140" t="s">
        <v>604</v>
      </c>
      <c r="E93" s="116"/>
      <c r="H93" s="9"/>
      <c r="I93" s="9"/>
    </row>
    <row r="94" spans="1:10" x14ac:dyDescent="0.3">
      <c r="A94" s="10" t="s">
        <v>605</v>
      </c>
      <c r="C94" s="9"/>
      <c r="D94" s="140"/>
      <c r="E94" s="116"/>
      <c r="H94" s="9"/>
      <c r="I94" s="9"/>
    </row>
    <row r="95" spans="1:10" x14ac:dyDescent="0.2">
      <c r="B95" s="9" t="s">
        <v>67</v>
      </c>
      <c r="C95" s="9"/>
      <c r="E95" s="116" t="s">
        <v>1</v>
      </c>
      <c r="F95" s="6">
        <v>1680000</v>
      </c>
      <c r="G95" s="117" t="s">
        <v>2</v>
      </c>
      <c r="H95" s="9"/>
      <c r="I95" s="109"/>
    </row>
    <row r="96" spans="1:10" x14ac:dyDescent="0.2">
      <c r="B96" s="9"/>
      <c r="C96" s="9" t="s">
        <v>142</v>
      </c>
      <c r="D96" s="34"/>
      <c r="E96" s="116" t="s">
        <v>1</v>
      </c>
      <c r="F96" s="6">
        <v>1680000</v>
      </c>
      <c r="G96" s="117" t="s">
        <v>2</v>
      </c>
      <c r="H96" s="9"/>
    </row>
    <row r="97" spans="1:9" s="9" customFormat="1" x14ac:dyDescent="0.2">
      <c r="A97" s="10"/>
      <c r="B97" s="10"/>
      <c r="C97" s="9" t="s">
        <v>347</v>
      </c>
      <c r="D97" s="4"/>
      <c r="E97" s="116" t="s">
        <v>1</v>
      </c>
      <c r="F97" s="6">
        <v>1680000</v>
      </c>
      <c r="G97" s="117" t="s">
        <v>2</v>
      </c>
    </row>
    <row r="98" spans="1:9" x14ac:dyDescent="0.2">
      <c r="B98" s="9"/>
      <c r="C98" s="9"/>
      <c r="D98" s="10" t="s">
        <v>731</v>
      </c>
      <c r="E98" s="116"/>
      <c r="H98" s="9"/>
      <c r="I98" s="9"/>
    </row>
    <row r="99" spans="1:9" x14ac:dyDescent="0.2">
      <c r="B99" s="9"/>
      <c r="C99" s="9"/>
      <c r="D99" s="10" t="s">
        <v>732</v>
      </c>
      <c r="E99" s="138" t="s">
        <v>3</v>
      </c>
      <c r="F99" s="61">
        <v>356000</v>
      </c>
      <c r="G99" s="59" t="s">
        <v>2</v>
      </c>
      <c r="H99" s="9"/>
      <c r="I99" s="9"/>
    </row>
    <row r="100" spans="1:9" x14ac:dyDescent="0.2">
      <c r="C100" s="9"/>
      <c r="D100" s="34" t="s">
        <v>733</v>
      </c>
      <c r="E100" s="128" t="s">
        <v>3</v>
      </c>
      <c r="F100" s="11">
        <v>456000</v>
      </c>
      <c r="G100" s="130" t="s">
        <v>2</v>
      </c>
      <c r="H100" s="9"/>
      <c r="I100" s="9"/>
    </row>
    <row r="101" spans="1:9" x14ac:dyDescent="0.2">
      <c r="C101" s="9"/>
      <c r="D101" s="34" t="s">
        <v>734</v>
      </c>
      <c r="E101" s="128" t="s">
        <v>3</v>
      </c>
      <c r="F101" s="11">
        <v>512000</v>
      </c>
      <c r="G101" s="59" t="s">
        <v>2</v>
      </c>
      <c r="H101" s="9"/>
      <c r="I101" s="9"/>
    </row>
    <row r="102" spans="1:9" x14ac:dyDescent="0.2">
      <c r="C102" s="9"/>
      <c r="D102" s="104" t="s">
        <v>735</v>
      </c>
      <c r="E102" s="138" t="s">
        <v>3</v>
      </c>
      <c r="F102" s="61">
        <v>356000</v>
      </c>
      <c r="G102" s="59" t="s">
        <v>2</v>
      </c>
      <c r="H102" s="9"/>
      <c r="I102" s="9"/>
    </row>
    <row r="103" spans="1:9" s="9" customFormat="1" x14ac:dyDescent="0.2">
      <c r="A103" s="10" t="s">
        <v>362</v>
      </c>
      <c r="B103" s="10"/>
      <c r="C103" s="10"/>
      <c r="D103" s="107"/>
      <c r="E103" s="128"/>
      <c r="F103" s="6"/>
      <c r="G103" s="117"/>
      <c r="I103" s="10"/>
    </row>
    <row r="104" spans="1:9" s="9" customFormat="1" x14ac:dyDescent="0.2">
      <c r="A104" s="10" t="s">
        <v>363</v>
      </c>
      <c r="B104" s="10"/>
      <c r="C104" s="10"/>
      <c r="D104" s="107"/>
      <c r="E104" s="128"/>
      <c r="F104" s="6"/>
      <c r="G104" s="117"/>
      <c r="I104" s="10"/>
    </row>
    <row r="105" spans="1:9" s="9" customFormat="1" x14ac:dyDescent="0.2">
      <c r="A105" s="10" t="s">
        <v>379</v>
      </c>
      <c r="B105" s="10"/>
      <c r="C105" s="10"/>
      <c r="D105" s="107"/>
      <c r="E105" s="128"/>
      <c r="F105" s="6"/>
      <c r="G105" s="117"/>
    </row>
    <row r="106" spans="1:9" s="9" customFormat="1" x14ac:dyDescent="0.2">
      <c r="A106" s="10" t="s">
        <v>360</v>
      </c>
      <c r="B106" s="10"/>
      <c r="C106" s="10"/>
      <c r="D106" s="107"/>
      <c r="E106" s="128"/>
      <c r="F106" s="6"/>
      <c r="G106" s="117"/>
      <c r="I106" s="10"/>
    </row>
    <row r="107" spans="1:9" s="9" customFormat="1" x14ac:dyDescent="0.2">
      <c r="A107" s="10" t="s">
        <v>152</v>
      </c>
      <c r="B107" s="10"/>
      <c r="C107" s="10"/>
      <c r="D107" s="34"/>
      <c r="E107" s="116"/>
      <c r="F107" s="61"/>
      <c r="G107" s="59"/>
    </row>
    <row r="108" spans="1:9" s="9" customFormat="1" x14ac:dyDescent="0.2">
      <c r="A108" s="10" t="s">
        <v>352</v>
      </c>
      <c r="D108" s="10"/>
      <c r="E108" s="138"/>
      <c r="F108" s="61"/>
      <c r="G108" s="59"/>
    </row>
    <row r="109" spans="1:9" s="9" customFormat="1" x14ac:dyDescent="0.2">
      <c r="A109" s="10"/>
      <c r="D109" s="10"/>
      <c r="E109" s="138"/>
      <c r="F109" s="61"/>
      <c r="G109" s="59">
        <v>66</v>
      </c>
    </row>
    <row r="110" spans="1:9" ht="23.25" x14ac:dyDescent="0.2">
      <c r="A110" s="9" t="s">
        <v>322</v>
      </c>
      <c r="B110" s="9"/>
      <c r="C110" s="9"/>
      <c r="D110" s="34"/>
      <c r="E110" s="128" t="s">
        <v>1</v>
      </c>
      <c r="F110" s="61">
        <v>175000</v>
      </c>
      <c r="G110" s="59" t="s">
        <v>2</v>
      </c>
      <c r="I110" s="133"/>
    </row>
    <row r="111" spans="1:9" ht="23.25" x14ac:dyDescent="0.2">
      <c r="B111" s="10" t="s">
        <v>67</v>
      </c>
      <c r="D111" s="34"/>
      <c r="E111" s="128" t="s">
        <v>1</v>
      </c>
      <c r="F111" s="61">
        <v>175000</v>
      </c>
      <c r="G111" s="59" t="s">
        <v>2</v>
      </c>
      <c r="I111" s="133"/>
    </row>
    <row r="112" spans="1:9" ht="23.25" x14ac:dyDescent="0.2">
      <c r="C112" s="10" t="s">
        <v>321</v>
      </c>
      <c r="D112" s="34"/>
      <c r="E112" s="128" t="s">
        <v>1</v>
      </c>
      <c r="F112" s="61">
        <v>175000</v>
      </c>
      <c r="G112" s="59" t="s">
        <v>2</v>
      </c>
      <c r="I112" s="133"/>
    </row>
    <row r="113" spans="1:9" ht="23.25" x14ac:dyDescent="0.2">
      <c r="C113" s="10" t="s">
        <v>323</v>
      </c>
      <c r="D113" s="34"/>
      <c r="E113" s="128" t="s">
        <v>3</v>
      </c>
      <c r="F113" s="61">
        <v>175000</v>
      </c>
      <c r="G113" s="59" t="s">
        <v>2</v>
      </c>
      <c r="I113" s="133"/>
    </row>
    <row r="114" spans="1:9" ht="23.25" x14ac:dyDescent="0.2">
      <c r="D114" s="34" t="s">
        <v>549</v>
      </c>
      <c r="E114" s="128"/>
      <c r="I114" s="133"/>
    </row>
    <row r="115" spans="1:9" ht="23.25" x14ac:dyDescent="0.2">
      <c r="A115" s="10" t="s">
        <v>550</v>
      </c>
      <c r="D115" s="34"/>
      <c r="E115" s="128"/>
      <c r="I115" s="133"/>
    </row>
    <row r="116" spans="1:9" ht="23.25" x14ac:dyDescent="0.2">
      <c r="A116" s="10" t="s">
        <v>551</v>
      </c>
      <c r="B116" s="9"/>
      <c r="C116" s="9"/>
      <c r="D116" s="34"/>
      <c r="E116" s="128"/>
      <c r="I116" s="133"/>
    </row>
    <row r="117" spans="1:9" ht="23.25" x14ac:dyDescent="0.2">
      <c r="A117" s="10" t="s">
        <v>362</v>
      </c>
      <c r="D117" s="107"/>
      <c r="E117" s="128"/>
      <c r="F117" s="6"/>
      <c r="G117" s="117"/>
      <c r="I117" s="133"/>
    </row>
    <row r="118" spans="1:9" ht="23.25" x14ac:dyDescent="0.2">
      <c r="A118" s="10" t="s">
        <v>363</v>
      </c>
      <c r="D118" s="107"/>
      <c r="E118" s="128"/>
      <c r="F118" s="6"/>
      <c r="G118" s="117"/>
      <c r="I118" s="133"/>
    </row>
    <row r="119" spans="1:9" x14ac:dyDescent="0.2">
      <c r="A119" s="10" t="s">
        <v>152</v>
      </c>
      <c r="D119" s="34"/>
      <c r="E119" s="128"/>
      <c r="F119" s="6"/>
      <c r="G119" s="117"/>
    </row>
    <row r="120" spans="1:9" x14ac:dyDescent="0.2">
      <c r="A120" s="10" t="s">
        <v>353</v>
      </c>
      <c r="B120" s="9"/>
      <c r="C120" s="9"/>
      <c r="D120" s="34"/>
      <c r="E120" s="128"/>
      <c r="F120" s="6"/>
      <c r="G120" s="117"/>
    </row>
    <row r="121" spans="1:9" x14ac:dyDescent="0.2">
      <c r="A121" s="9"/>
      <c r="B121" s="9"/>
      <c r="C121" s="9"/>
      <c r="D121" s="34"/>
      <c r="E121" s="128"/>
      <c r="F121" s="6"/>
    </row>
    <row r="122" spans="1:9" x14ac:dyDescent="0.2">
      <c r="D122" s="4"/>
      <c r="E122" s="116"/>
      <c r="F122" s="6"/>
      <c r="G122" s="117"/>
      <c r="I122" s="9"/>
    </row>
    <row r="123" spans="1:9" x14ac:dyDescent="0.2">
      <c r="A123" s="9"/>
      <c r="D123" s="4"/>
      <c r="E123" s="116"/>
      <c r="F123" s="11"/>
    </row>
    <row r="124" spans="1:9" x14ac:dyDescent="0.2">
      <c r="B124" s="9"/>
      <c r="D124" s="4"/>
      <c r="E124" s="116"/>
      <c r="F124" s="11"/>
      <c r="I124" s="18"/>
    </row>
    <row r="125" spans="1:9" x14ac:dyDescent="0.2">
      <c r="C125" s="9"/>
      <c r="D125" s="40"/>
      <c r="E125" s="116"/>
      <c r="F125" s="11"/>
      <c r="I125" s="9"/>
    </row>
    <row r="126" spans="1:9" x14ac:dyDescent="0.2">
      <c r="C126" s="9"/>
      <c r="D126" s="4"/>
      <c r="E126" s="116"/>
      <c r="F126" s="11"/>
    </row>
    <row r="127" spans="1:9" x14ac:dyDescent="0.2">
      <c r="D127" s="34"/>
      <c r="E127" s="128"/>
      <c r="F127" s="11"/>
    </row>
    <row r="128" spans="1:9" x14ac:dyDescent="0.2">
      <c r="B128" s="9"/>
      <c r="C128" s="9"/>
      <c r="D128" s="34"/>
      <c r="E128" s="128"/>
      <c r="F128" s="11"/>
    </row>
    <row r="129" spans="1:9" x14ac:dyDescent="0.2">
      <c r="B129" s="9"/>
      <c r="C129" s="9"/>
      <c r="D129" s="34"/>
      <c r="E129" s="128"/>
      <c r="F129" s="11"/>
    </row>
    <row r="130" spans="1:9" x14ac:dyDescent="0.2">
      <c r="B130" s="9"/>
      <c r="C130" s="9"/>
      <c r="D130" s="34"/>
      <c r="E130" s="128"/>
      <c r="F130" s="11"/>
    </row>
    <row r="131" spans="1:9" x14ac:dyDescent="0.2">
      <c r="B131" s="9"/>
      <c r="C131" s="9"/>
      <c r="D131" s="34"/>
      <c r="E131" s="128"/>
      <c r="F131" s="11"/>
      <c r="I131" s="9"/>
    </row>
    <row r="132" spans="1:9" x14ac:dyDescent="0.2">
      <c r="D132" s="34"/>
      <c r="E132" s="128"/>
      <c r="F132" s="11"/>
    </row>
    <row r="133" spans="1:9" x14ac:dyDescent="0.2">
      <c r="B133" s="9"/>
      <c r="C133" s="9"/>
      <c r="D133" s="34"/>
      <c r="E133" s="128"/>
      <c r="F133" s="6"/>
      <c r="G133" s="117"/>
    </row>
    <row r="134" spans="1:9" x14ac:dyDescent="0.2">
      <c r="B134" s="9"/>
      <c r="C134" s="9"/>
      <c r="D134" s="34"/>
      <c r="E134" s="128"/>
      <c r="F134" s="6"/>
      <c r="G134" s="117"/>
    </row>
    <row r="135" spans="1:9" x14ac:dyDescent="0.2">
      <c r="B135" s="9"/>
      <c r="C135" s="9"/>
      <c r="D135" s="34"/>
      <c r="E135" s="128"/>
      <c r="F135" s="6"/>
      <c r="G135" s="117"/>
    </row>
    <row r="136" spans="1:9" x14ac:dyDescent="0.2">
      <c r="B136" s="9"/>
      <c r="C136" s="9"/>
      <c r="D136" s="34"/>
      <c r="E136" s="128"/>
      <c r="F136" s="6"/>
      <c r="G136" s="117"/>
    </row>
    <row r="137" spans="1:9" x14ac:dyDescent="0.2">
      <c r="A137" s="9"/>
      <c r="D137" s="4"/>
      <c r="E137" s="116"/>
      <c r="F137" s="6"/>
      <c r="G137" s="117"/>
    </row>
    <row r="138" spans="1:9" x14ac:dyDescent="0.2">
      <c r="B138" s="9"/>
      <c r="D138" s="4"/>
      <c r="E138" s="116"/>
      <c r="F138" s="11"/>
    </row>
    <row r="139" spans="1:9" x14ac:dyDescent="0.2">
      <c r="C139" s="9"/>
      <c r="D139" s="4"/>
      <c r="E139" s="116"/>
    </row>
    <row r="140" spans="1:9" x14ac:dyDescent="0.2">
      <c r="C140" s="9"/>
      <c r="D140" s="4"/>
      <c r="E140" s="116"/>
    </row>
    <row r="141" spans="1:9" x14ac:dyDescent="0.2">
      <c r="A141" s="9"/>
      <c r="D141" s="4"/>
      <c r="E141" s="116"/>
    </row>
    <row r="142" spans="1:9" x14ac:dyDescent="0.2">
      <c r="E142" s="128"/>
      <c r="F142" s="6"/>
      <c r="G142" s="72">
        <v>67</v>
      </c>
    </row>
    <row r="143" spans="1:9" x14ac:dyDescent="0.2">
      <c r="A143" s="9"/>
      <c r="B143" s="9"/>
      <c r="C143" s="9"/>
      <c r="F143" s="6"/>
      <c r="G143" s="72"/>
    </row>
    <row r="144" spans="1:9" x14ac:dyDescent="0.2">
      <c r="A144" s="9"/>
      <c r="B144" s="9"/>
      <c r="C144" s="9"/>
    </row>
    <row r="145" spans="1:7" x14ac:dyDescent="0.2">
      <c r="A145" s="9"/>
      <c r="B145" s="9"/>
      <c r="C145" s="9"/>
    </row>
    <row r="146" spans="1:7" x14ac:dyDescent="0.2">
      <c r="A146" s="9"/>
      <c r="B146" s="9"/>
      <c r="C146" s="9"/>
      <c r="D146" s="110"/>
      <c r="E146" s="43"/>
    </row>
    <row r="147" spans="1:7" x14ac:dyDescent="0.2">
      <c r="A147" s="9"/>
      <c r="B147" s="9"/>
      <c r="C147" s="9"/>
      <c r="D147" s="110"/>
      <c r="E147" s="43"/>
    </row>
    <row r="148" spans="1:7" x14ac:dyDescent="0.2">
      <c r="A148" s="9"/>
      <c r="B148" s="9"/>
      <c r="C148" s="9"/>
    </row>
    <row r="149" spans="1:7" x14ac:dyDescent="0.2">
      <c r="F149" s="11"/>
    </row>
    <row r="150" spans="1:7" x14ac:dyDescent="0.2">
      <c r="F150" s="11"/>
      <c r="G150" s="59">
        <v>10</v>
      </c>
    </row>
    <row r="151" spans="1:7" x14ac:dyDescent="0.2">
      <c r="F151" s="11"/>
    </row>
    <row r="152" spans="1:7" x14ac:dyDescent="0.2">
      <c r="F152" s="11"/>
    </row>
    <row r="153" spans="1:7" x14ac:dyDescent="0.2">
      <c r="D153" s="34"/>
      <c r="E153" s="128"/>
      <c r="F153" s="11"/>
    </row>
    <row r="154" spans="1:7" x14ac:dyDescent="0.2">
      <c r="D154" s="34"/>
      <c r="E154" s="128"/>
      <c r="F154" s="11"/>
    </row>
    <row r="155" spans="1:7" x14ac:dyDescent="0.2">
      <c r="D155" s="34"/>
      <c r="E155" s="128"/>
    </row>
    <row r="156" spans="1:7" x14ac:dyDescent="0.2">
      <c r="D156" s="34"/>
      <c r="E156" s="128"/>
    </row>
    <row r="157" spans="1:7" x14ac:dyDescent="0.2">
      <c r="D157" s="34"/>
      <c r="E157" s="128"/>
    </row>
    <row r="158" spans="1:7" x14ac:dyDescent="0.2">
      <c r="D158" s="34"/>
      <c r="E158" s="128"/>
    </row>
  </sheetData>
  <mergeCells count="1">
    <mergeCell ref="A1:G1"/>
  </mergeCells>
  <conditionalFormatting sqref="E139 E142">
    <cfRule type="expression" priority="1" stopIfTrue="1">
      <formula>"12E/G12"</formula>
    </cfRule>
  </conditionalFormatting>
  <printOptions verticalCentered="1"/>
  <pageMargins left="1.1811023622047243" right="0.51181102362204722" top="0.51181102362204722" bottom="0.51181102362204722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view="pageBreakPreview" topLeftCell="A40" zoomScale="110" zoomScaleNormal="110" zoomScaleSheetLayoutView="110" workbookViewId="0">
      <selection activeCell="A48" sqref="A48"/>
    </sheetView>
  </sheetViews>
  <sheetFormatPr defaultRowHeight="20.25" x14ac:dyDescent="0.3"/>
  <cols>
    <col min="1" max="1" width="3.125" style="1" customWidth="1"/>
    <col min="2" max="2" width="2.875" style="1" customWidth="1"/>
    <col min="3" max="3" width="3.375" style="1" customWidth="1"/>
    <col min="4" max="4" width="47.125" style="1" customWidth="1"/>
    <col min="5" max="5" width="6.875" style="60" customWidth="1"/>
    <col min="6" max="6" width="10" style="44" customWidth="1"/>
    <col min="7" max="7" width="4.75" style="52" customWidth="1"/>
    <col min="8" max="256" width="9" style="1"/>
    <col min="257" max="257" width="3.125" style="1" customWidth="1"/>
    <col min="258" max="258" width="2.875" style="1" customWidth="1"/>
    <col min="259" max="259" width="3.375" style="1" customWidth="1"/>
    <col min="260" max="260" width="44.5" style="1" customWidth="1"/>
    <col min="261" max="261" width="6.625" style="1" customWidth="1"/>
    <col min="262" max="262" width="10.25" style="1" customWidth="1"/>
    <col min="263" max="263" width="5.5" style="1" customWidth="1"/>
    <col min="264" max="512" width="9" style="1"/>
    <col min="513" max="513" width="3.125" style="1" customWidth="1"/>
    <col min="514" max="514" width="2.875" style="1" customWidth="1"/>
    <col min="515" max="515" width="3.375" style="1" customWidth="1"/>
    <col min="516" max="516" width="44.5" style="1" customWidth="1"/>
    <col min="517" max="517" width="6.625" style="1" customWidth="1"/>
    <col min="518" max="518" width="10.25" style="1" customWidth="1"/>
    <col min="519" max="519" width="5.5" style="1" customWidth="1"/>
    <col min="520" max="768" width="9" style="1"/>
    <col min="769" max="769" width="3.125" style="1" customWidth="1"/>
    <col min="770" max="770" width="2.875" style="1" customWidth="1"/>
    <col min="771" max="771" width="3.375" style="1" customWidth="1"/>
    <col min="772" max="772" width="44.5" style="1" customWidth="1"/>
    <col min="773" max="773" width="6.625" style="1" customWidth="1"/>
    <col min="774" max="774" width="10.25" style="1" customWidth="1"/>
    <col min="775" max="775" width="5.5" style="1" customWidth="1"/>
    <col min="776" max="1024" width="9" style="1"/>
    <col min="1025" max="1025" width="3.125" style="1" customWidth="1"/>
    <col min="1026" max="1026" width="2.875" style="1" customWidth="1"/>
    <col min="1027" max="1027" width="3.375" style="1" customWidth="1"/>
    <col min="1028" max="1028" width="44.5" style="1" customWidth="1"/>
    <col min="1029" max="1029" width="6.625" style="1" customWidth="1"/>
    <col min="1030" max="1030" width="10.25" style="1" customWidth="1"/>
    <col min="1031" max="1031" width="5.5" style="1" customWidth="1"/>
    <col min="1032" max="1280" width="9" style="1"/>
    <col min="1281" max="1281" width="3.125" style="1" customWidth="1"/>
    <col min="1282" max="1282" width="2.875" style="1" customWidth="1"/>
    <col min="1283" max="1283" width="3.375" style="1" customWidth="1"/>
    <col min="1284" max="1284" width="44.5" style="1" customWidth="1"/>
    <col min="1285" max="1285" width="6.625" style="1" customWidth="1"/>
    <col min="1286" max="1286" width="10.25" style="1" customWidth="1"/>
    <col min="1287" max="1287" width="5.5" style="1" customWidth="1"/>
    <col min="1288" max="1536" width="9" style="1"/>
    <col min="1537" max="1537" width="3.125" style="1" customWidth="1"/>
    <col min="1538" max="1538" width="2.875" style="1" customWidth="1"/>
    <col min="1539" max="1539" width="3.375" style="1" customWidth="1"/>
    <col min="1540" max="1540" width="44.5" style="1" customWidth="1"/>
    <col min="1541" max="1541" width="6.625" style="1" customWidth="1"/>
    <col min="1542" max="1542" width="10.25" style="1" customWidth="1"/>
    <col min="1543" max="1543" width="5.5" style="1" customWidth="1"/>
    <col min="1544" max="1792" width="9" style="1"/>
    <col min="1793" max="1793" width="3.125" style="1" customWidth="1"/>
    <col min="1794" max="1794" width="2.875" style="1" customWidth="1"/>
    <col min="1795" max="1795" width="3.375" style="1" customWidth="1"/>
    <col min="1796" max="1796" width="44.5" style="1" customWidth="1"/>
    <col min="1797" max="1797" width="6.625" style="1" customWidth="1"/>
    <col min="1798" max="1798" width="10.25" style="1" customWidth="1"/>
    <col min="1799" max="1799" width="5.5" style="1" customWidth="1"/>
    <col min="1800" max="2048" width="9" style="1"/>
    <col min="2049" max="2049" width="3.125" style="1" customWidth="1"/>
    <col min="2050" max="2050" width="2.875" style="1" customWidth="1"/>
    <col min="2051" max="2051" width="3.375" style="1" customWidth="1"/>
    <col min="2052" max="2052" width="44.5" style="1" customWidth="1"/>
    <col min="2053" max="2053" width="6.625" style="1" customWidth="1"/>
    <col min="2054" max="2054" width="10.25" style="1" customWidth="1"/>
    <col min="2055" max="2055" width="5.5" style="1" customWidth="1"/>
    <col min="2056" max="2304" width="9" style="1"/>
    <col min="2305" max="2305" width="3.125" style="1" customWidth="1"/>
    <col min="2306" max="2306" width="2.875" style="1" customWidth="1"/>
    <col min="2307" max="2307" width="3.375" style="1" customWidth="1"/>
    <col min="2308" max="2308" width="44.5" style="1" customWidth="1"/>
    <col min="2309" max="2309" width="6.625" style="1" customWidth="1"/>
    <col min="2310" max="2310" width="10.25" style="1" customWidth="1"/>
    <col min="2311" max="2311" width="5.5" style="1" customWidth="1"/>
    <col min="2312" max="2560" width="9" style="1"/>
    <col min="2561" max="2561" width="3.125" style="1" customWidth="1"/>
    <col min="2562" max="2562" width="2.875" style="1" customWidth="1"/>
    <col min="2563" max="2563" width="3.375" style="1" customWidth="1"/>
    <col min="2564" max="2564" width="44.5" style="1" customWidth="1"/>
    <col min="2565" max="2565" width="6.625" style="1" customWidth="1"/>
    <col min="2566" max="2566" width="10.25" style="1" customWidth="1"/>
    <col min="2567" max="2567" width="5.5" style="1" customWidth="1"/>
    <col min="2568" max="2816" width="9" style="1"/>
    <col min="2817" max="2817" width="3.125" style="1" customWidth="1"/>
    <col min="2818" max="2818" width="2.875" style="1" customWidth="1"/>
    <col min="2819" max="2819" width="3.375" style="1" customWidth="1"/>
    <col min="2820" max="2820" width="44.5" style="1" customWidth="1"/>
    <col min="2821" max="2821" width="6.625" style="1" customWidth="1"/>
    <col min="2822" max="2822" width="10.25" style="1" customWidth="1"/>
    <col min="2823" max="2823" width="5.5" style="1" customWidth="1"/>
    <col min="2824" max="3072" width="9" style="1"/>
    <col min="3073" max="3073" width="3.125" style="1" customWidth="1"/>
    <col min="3074" max="3074" width="2.875" style="1" customWidth="1"/>
    <col min="3075" max="3075" width="3.375" style="1" customWidth="1"/>
    <col min="3076" max="3076" width="44.5" style="1" customWidth="1"/>
    <col min="3077" max="3077" width="6.625" style="1" customWidth="1"/>
    <col min="3078" max="3078" width="10.25" style="1" customWidth="1"/>
    <col min="3079" max="3079" width="5.5" style="1" customWidth="1"/>
    <col min="3080" max="3328" width="9" style="1"/>
    <col min="3329" max="3329" width="3.125" style="1" customWidth="1"/>
    <col min="3330" max="3330" width="2.875" style="1" customWidth="1"/>
    <col min="3331" max="3331" width="3.375" style="1" customWidth="1"/>
    <col min="3332" max="3332" width="44.5" style="1" customWidth="1"/>
    <col min="3333" max="3333" width="6.625" style="1" customWidth="1"/>
    <col min="3334" max="3334" width="10.25" style="1" customWidth="1"/>
    <col min="3335" max="3335" width="5.5" style="1" customWidth="1"/>
    <col min="3336" max="3584" width="9" style="1"/>
    <col min="3585" max="3585" width="3.125" style="1" customWidth="1"/>
    <col min="3586" max="3586" width="2.875" style="1" customWidth="1"/>
    <col min="3587" max="3587" width="3.375" style="1" customWidth="1"/>
    <col min="3588" max="3588" width="44.5" style="1" customWidth="1"/>
    <col min="3589" max="3589" width="6.625" style="1" customWidth="1"/>
    <col min="3590" max="3590" width="10.25" style="1" customWidth="1"/>
    <col min="3591" max="3591" width="5.5" style="1" customWidth="1"/>
    <col min="3592" max="3840" width="9" style="1"/>
    <col min="3841" max="3841" width="3.125" style="1" customWidth="1"/>
    <col min="3842" max="3842" width="2.875" style="1" customWidth="1"/>
    <col min="3843" max="3843" width="3.375" style="1" customWidth="1"/>
    <col min="3844" max="3844" width="44.5" style="1" customWidth="1"/>
    <col min="3845" max="3845" width="6.625" style="1" customWidth="1"/>
    <col min="3846" max="3846" width="10.25" style="1" customWidth="1"/>
    <col min="3847" max="3847" width="5.5" style="1" customWidth="1"/>
    <col min="3848" max="4096" width="9" style="1"/>
    <col min="4097" max="4097" width="3.125" style="1" customWidth="1"/>
    <col min="4098" max="4098" width="2.875" style="1" customWidth="1"/>
    <col min="4099" max="4099" width="3.375" style="1" customWidth="1"/>
    <col min="4100" max="4100" width="44.5" style="1" customWidth="1"/>
    <col min="4101" max="4101" width="6.625" style="1" customWidth="1"/>
    <col min="4102" max="4102" width="10.25" style="1" customWidth="1"/>
    <col min="4103" max="4103" width="5.5" style="1" customWidth="1"/>
    <col min="4104" max="4352" width="9" style="1"/>
    <col min="4353" max="4353" width="3.125" style="1" customWidth="1"/>
    <col min="4354" max="4354" width="2.875" style="1" customWidth="1"/>
    <col min="4355" max="4355" width="3.375" style="1" customWidth="1"/>
    <col min="4356" max="4356" width="44.5" style="1" customWidth="1"/>
    <col min="4357" max="4357" width="6.625" style="1" customWidth="1"/>
    <col min="4358" max="4358" width="10.25" style="1" customWidth="1"/>
    <col min="4359" max="4359" width="5.5" style="1" customWidth="1"/>
    <col min="4360" max="4608" width="9" style="1"/>
    <col min="4609" max="4609" width="3.125" style="1" customWidth="1"/>
    <col min="4610" max="4610" width="2.875" style="1" customWidth="1"/>
    <col min="4611" max="4611" width="3.375" style="1" customWidth="1"/>
    <col min="4612" max="4612" width="44.5" style="1" customWidth="1"/>
    <col min="4613" max="4613" width="6.625" style="1" customWidth="1"/>
    <col min="4614" max="4614" width="10.25" style="1" customWidth="1"/>
    <col min="4615" max="4615" width="5.5" style="1" customWidth="1"/>
    <col min="4616" max="4864" width="9" style="1"/>
    <col min="4865" max="4865" width="3.125" style="1" customWidth="1"/>
    <col min="4866" max="4866" width="2.875" style="1" customWidth="1"/>
    <col min="4867" max="4867" width="3.375" style="1" customWidth="1"/>
    <col min="4868" max="4868" width="44.5" style="1" customWidth="1"/>
    <col min="4869" max="4869" width="6.625" style="1" customWidth="1"/>
    <col min="4870" max="4870" width="10.25" style="1" customWidth="1"/>
    <col min="4871" max="4871" width="5.5" style="1" customWidth="1"/>
    <col min="4872" max="5120" width="9" style="1"/>
    <col min="5121" max="5121" width="3.125" style="1" customWidth="1"/>
    <col min="5122" max="5122" width="2.875" style="1" customWidth="1"/>
    <col min="5123" max="5123" width="3.375" style="1" customWidth="1"/>
    <col min="5124" max="5124" width="44.5" style="1" customWidth="1"/>
    <col min="5125" max="5125" width="6.625" style="1" customWidth="1"/>
    <col min="5126" max="5126" width="10.25" style="1" customWidth="1"/>
    <col min="5127" max="5127" width="5.5" style="1" customWidth="1"/>
    <col min="5128" max="5376" width="9" style="1"/>
    <col min="5377" max="5377" width="3.125" style="1" customWidth="1"/>
    <col min="5378" max="5378" width="2.875" style="1" customWidth="1"/>
    <col min="5379" max="5379" width="3.375" style="1" customWidth="1"/>
    <col min="5380" max="5380" width="44.5" style="1" customWidth="1"/>
    <col min="5381" max="5381" width="6.625" style="1" customWidth="1"/>
    <col min="5382" max="5382" width="10.25" style="1" customWidth="1"/>
    <col min="5383" max="5383" width="5.5" style="1" customWidth="1"/>
    <col min="5384" max="5632" width="9" style="1"/>
    <col min="5633" max="5633" width="3.125" style="1" customWidth="1"/>
    <col min="5634" max="5634" width="2.875" style="1" customWidth="1"/>
    <col min="5635" max="5635" width="3.375" style="1" customWidth="1"/>
    <col min="5636" max="5636" width="44.5" style="1" customWidth="1"/>
    <col min="5637" max="5637" width="6.625" style="1" customWidth="1"/>
    <col min="5638" max="5638" width="10.25" style="1" customWidth="1"/>
    <col min="5639" max="5639" width="5.5" style="1" customWidth="1"/>
    <col min="5640" max="5888" width="9" style="1"/>
    <col min="5889" max="5889" width="3.125" style="1" customWidth="1"/>
    <col min="5890" max="5890" width="2.875" style="1" customWidth="1"/>
    <col min="5891" max="5891" width="3.375" style="1" customWidth="1"/>
    <col min="5892" max="5892" width="44.5" style="1" customWidth="1"/>
    <col min="5893" max="5893" width="6.625" style="1" customWidth="1"/>
    <col min="5894" max="5894" width="10.25" style="1" customWidth="1"/>
    <col min="5895" max="5895" width="5.5" style="1" customWidth="1"/>
    <col min="5896" max="6144" width="9" style="1"/>
    <col min="6145" max="6145" width="3.125" style="1" customWidth="1"/>
    <col min="6146" max="6146" width="2.875" style="1" customWidth="1"/>
    <col min="6147" max="6147" width="3.375" style="1" customWidth="1"/>
    <col min="6148" max="6148" width="44.5" style="1" customWidth="1"/>
    <col min="6149" max="6149" width="6.625" style="1" customWidth="1"/>
    <col min="6150" max="6150" width="10.25" style="1" customWidth="1"/>
    <col min="6151" max="6151" width="5.5" style="1" customWidth="1"/>
    <col min="6152" max="6400" width="9" style="1"/>
    <col min="6401" max="6401" width="3.125" style="1" customWidth="1"/>
    <col min="6402" max="6402" width="2.875" style="1" customWidth="1"/>
    <col min="6403" max="6403" width="3.375" style="1" customWidth="1"/>
    <col min="6404" max="6404" width="44.5" style="1" customWidth="1"/>
    <col min="6405" max="6405" width="6.625" style="1" customWidth="1"/>
    <col min="6406" max="6406" width="10.25" style="1" customWidth="1"/>
    <col min="6407" max="6407" width="5.5" style="1" customWidth="1"/>
    <col min="6408" max="6656" width="9" style="1"/>
    <col min="6657" max="6657" width="3.125" style="1" customWidth="1"/>
    <col min="6658" max="6658" width="2.875" style="1" customWidth="1"/>
    <col min="6659" max="6659" width="3.375" style="1" customWidth="1"/>
    <col min="6660" max="6660" width="44.5" style="1" customWidth="1"/>
    <col min="6661" max="6661" width="6.625" style="1" customWidth="1"/>
    <col min="6662" max="6662" width="10.25" style="1" customWidth="1"/>
    <col min="6663" max="6663" width="5.5" style="1" customWidth="1"/>
    <col min="6664" max="6912" width="9" style="1"/>
    <col min="6913" max="6913" width="3.125" style="1" customWidth="1"/>
    <col min="6914" max="6914" width="2.875" style="1" customWidth="1"/>
    <col min="6915" max="6915" width="3.375" style="1" customWidth="1"/>
    <col min="6916" max="6916" width="44.5" style="1" customWidth="1"/>
    <col min="6917" max="6917" width="6.625" style="1" customWidth="1"/>
    <col min="6918" max="6918" width="10.25" style="1" customWidth="1"/>
    <col min="6919" max="6919" width="5.5" style="1" customWidth="1"/>
    <col min="6920" max="7168" width="9" style="1"/>
    <col min="7169" max="7169" width="3.125" style="1" customWidth="1"/>
    <col min="7170" max="7170" width="2.875" style="1" customWidth="1"/>
    <col min="7171" max="7171" width="3.375" style="1" customWidth="1"/>
    <col min="7172" max="7172" width="44.5" style="1" customWidth="1"/>
    <col min="7173" max="7173" width="6.625" style="1" customWidth="1"/>
    <col min="7174" max="7174" width="10.25" style="1" customWidth="1"/>
    <col min="7175" max="7175" width="5.5" style="1" customWidth="1"/>
    <col min="7176" max="7424" width="9" style="1"/>
    <col min="7425" max="7425" width="3.125" style="1" customWidth="1"/>
    <col min="7426" max="7426" width="2.875" style="1" customWidth="1"/>
    <col min="7427" max="7427" width="3.375" style="1" customWidth="1"/>
    <col min="7428" max="7428" width="44.5" style="1" customWidth="1"/>
    <col min="7429" max="7429" width="6.625" style="1" customWidth="1"/>
    <col min="7430" max="7430" width="10.25" style="1" customWidth="1"/>
    <col min="7431" max="7431" width="5.5" style="1" customWidth="1"/>
    <col min="7432" max="7680" width="9" style="1"/>
    <col min="7681" max="7681" width="3.125" style="1" customWidth="1"/>
    <col min="7682" max="7682" width="2.875" style="1" customWidth="1"/>
    <col min="7683" max="7683" width="3.375" style="1" customWidth="1"/>
    <col min="7684" max="7684" width="44.5" style="1" customWidth="1"/>
    <col min="7685" max="7685" width="6.625" style="1" customWidth="1"/>
    <col min="7686" max="7686" width="10.25" style="1" customWidth="1"/>
    <col min="7687" max="7687" width="5.5" style="1" customWidth="1"/>
    <col min="7688" max="7936" width="9" style="1"/>
    <col min="7937" max="7937" width="3.125" style="1" customWidth="1"/>
    <col min="7938" max="7938" width="2.875" style="1" customWidth="1"/>
    <col min="7939" max="7939" width="3.375" style="1" customWidth="1"/>
    <col min="7940" max="7940" width="44.5" style="1" customWidth="1"/>
    <col min="7941" max="7941" width="6.625" style="1" customWidth="1"/>
    <col min="7942" max="7942" width="10.25" style="1" customWidth="1"/>
    <col min="7943" max="7943" width="5.5" style="1" customWidth="1"/>
    <col min="7944" max="8192" width="9" style="1"/>
    <col min="8193" max="8193" width="3.125" style="1" customWidth="1"/>
    <col min="8194" max="8194" width="2.875" style="1" customWidth="1"/>
    <col min="8195" max="8195" width="3.375" style="1" customWidth="1"/>
    <col min="8196" max="8196" width="44.5" style="1" customWidth="1"/>
    <col min="8197" max="8197" width="6.625" style="1" customWidth="1"/>
    <col min="8198" max="8198" width="10.25" style="1" customWidth="1"/>
    <col min="8199" max="8199" width="5.5" style="1" customWidth="1"/>
    <col min="8200" max="8448" width="9" style="1"/>
    <col min="8449" max="8449" width="3.125" style="1" customWidth="1"/>
    <col min="8450" max="8450" width="2.875" style="1" customWidth="1"/>
    <col min="8451" max="8451" width="3.375" style="1" customWidth="1"/>
    <col min="8452" max="8452" width="44.5" style="1" customWidth="1"/>
    <col min="8453" max="8453" width="6.625" style="1" customWidth="1"/>
    <col min="8454" max="8454" width="10.25" style="1" customWidth="1"/>
    <col min="8455" max="8455" width="5.5" style="1" customWidth="1"/>
    <col min="8456" max="8704" width="9" style="1"/>
    <col min="8705" max="8705" width="3.125" style="1" customWidth="1"/>
    <col min="8706" max="8706" width="2.875" style="1" customWidth="1"/>
    <col min="8707" max="8707" width="3.375" style="1" customWidth="1"/>
    <col min="8708" max="8708" width="44.5" style="1" customWidth="1"/>
    <col min="8709" max="8709" width="6.625" style="1" customWidth="1"/>
    <col min="8710" max="8710" width="10.25" style="1" customWidth="1"/>
    <col min="8711" max="8711" width="5.5" style="1" customWidth="1"/>
    <col min="8712" max="8960" width="9" style="1"/>
    <col min="8961" max="8961" width="3.125" style="1" customWidth="1"/>
    <col min="8962" max="8962" width="2.875" style="1" customWidth="1"/>
    <col min="8963" max="8963" width="3.375" style="1" customWidth="1"/>
    <col min="8964" max="8964" width="44.5" style="1" customWidth="1"/>
    <col min="8965" max="8965" width="6.625" style="1" customWidth="1"/>
    <col min="8966" max="8966" width="10.25" style="1" customWidth="1"/>
    <col min="8967" max="8967" width="5.5" style="1" customWidth="1"/>
    <col min="8968" max="9216" width="9" style="1"/>
    <col min="9217" max="9217" width="3.125" style="1" customWidth="1"/>
    <col min="9218" max="9218" width="2.875" style="1" customWidth="1"/>
    <col min="9219" max="9219" width="3.375" style="1" customWidth="1"/>
    <col min="9220" max="9220" width="44.5" style="1" customWidth="1"/>
    <col min="9221" max="9221" width="6.625" style="1" customWidth="1"/>
    <col min="9222" max="9222" width="10.25" style="1" customWidth="1"/>
    <col min="9223" max="9223" width="5.5" style="1" customWidth="1"/>
    <col min="9224" max="9472" width="9" style="1"/>
    <col min="9473" max="9473" width="3.125" style="1" customWidth="1"/>
    <col min="9474" max="9474" width="2.875" style="1" customWidth="1"/>
    <col min="9475" max="9475" width="3.375" style="1" customWidth="1"/>
    <col min="9476" max="9476" width="44.5" style="1" customWidth="1"/>
    <col min="9477" max="9477" width="6.625" style="1" customWidth="1"/>
    <col min="9478" max="9478" width="10.25" style="1" customWidth="1"/>
    <col min="9479" max="9479" width="5.5" style="1" customWidth="1"/>
    <col min="9480" max="9728" width="9" style="1"/>
    <col min="9729" max="9729" width="3.125" style="1" customWidth="1"/>
    <col min="9730" max="9730" width="2.875" style="1" customWidth="1"/>
    <col min="9731" max="9731" width="3.375" style="1" customWidth="1"/>
    <col min="9732" max="9732" width="44.5" style="1" customWidth="1"/>
    <col min="9733" max="9733" width="6.625" style="1" customWidth="1"/>
    <col min="9734" max="9734" width="10.25" style="1" customWidth="1"/>
    <col min="9735" max="9735" width="5.5" style="1" customWidth="1"/>
    <col min="9736" max="9984" width="9" style="1"/>
    <col min="9985" max="9985" width="3.125" style="1" customWidth="1"/>
    <col min="9986" max="9986" width="2.875" style="1" customWidth="1"/>
    <col min="9987" max="9987" width="3.375" style="1" customWidth="1"/>
    <col min="9988" max="9988" width="44.5" style="1" customWidth="1"/>
    <col min="9989" max="9989" width="6.625" style="1" customWidth="1"/>
    <col min="9990" max="9990" width="10.25" style="1" customWidth="1"/>
    <col min="9991" max="9991" width="5.5" style="1" customWidth="1"/>
    <col min="9992" max="10240" width="9" style="1"/>
    <col min="10241" max="10241" width="3.125" style="1" customWidth="1"/>
    <col min="10242" max="10242" width="2.875" style="1" customWidth="1"/>
    <col min="10243" max="10243" width="3.375" style="1" customWidth="1"/>
    <col min="10244" max="10244" width="44.5" style="1" customWidth="1"/>
    <col min="10245" max="10245" width="6.625" style="1" customWidth="1"/>
    <col min="10246" max="10246" width="10.25" style="1" customWidth="1"/>
    <col min="10247" max="10247" width="5.5" style="1" customWidth="1"/>
    <col min="10248" max="10496" width="9" style="1"/>
    <col min="10497" max="10497" width="3.125" style="1" customWidth="1"/>
    <col min="10498" max="10498" width="2.875" style="1" customWidth="1"/>
    <col min="10499" max="10499" width="3.375" style="1" customWidth="1"/>
    <col min="10500" max="10500" width="44.5" style="1" customWidth="1"/>
    <col min="10501" max="10501" width="6.625" style="1" customWidth="1"/>
    <col min="10502" max="10502" width="10.25" style="1" customWidth="1"/>
    <col min="10503" max="10503" width="5.5" style="1" customWidth="1"/>
    <col min="10504" max="10752" width="9" style="1"/>
    <col min="10753" max="10753" width="3.125" style="1" customWidth="1"/>
    <col min="10754" max="10754" width="2.875" style="1" customWidth="1"/>
    <col min="10755" max="10755" width="3.375" style="1" customWidth="1"/>
    <col min="10756" max="10756" width="44.5" style="1" customWidth="1"/>
    <col min="10757" max="10757" width="6.625" style="1" customWidth="1"/>
    <col min="10758" max="10758" width="10.25" style="1" customWidth="1"/>
    <col min="10759" max="10759" width="5.5" style="1" customWidth="1"/>
    <col min="10760" max="11008" width="9" style="1"/>
    <col min="11009" max="11009" width="3.125" style="1" customWidth="1"/>
    <col min="11010" max="11010" width="2.875" style="1" customWidth="1"/>
    <col min="11011" max="11011" width="3.375" style="1" customWidth="1"/>
    <col min="11012" max="11012" width="44.5" style="1" customWidth="1"/>
    <col min="11013" max="11013" width="6.625" style="1" customWidth="1"/>
    <col min="11014" max="11014" width="10.25" style="1" customWidth="1"/>
    <col min="11015" max="11015" width="5.5" style="1" customWidth="1"/>
    <col min="11016" max="11264" width="9" style="1"/>
    <col min="11265" max="11265" width="3.125" style="1" customWidth="1"/>
    <col min="11266" max="11266" width="2.875" style="1" customWidth="1"/>
    <col min="11267" max="11267" width="3.375" style="1" customWidth="1"/>
    <col min="11268" max="11268" width="44.5" style="1" customWidth="1"/>
    <col min="11269" max="11269" width="6.625" style="1" customWidth="1"/>
    <col min="11270" max="11270" width="10.25" style="1" customWidth="1"/>
    <col min="11271" max="11271" width="5.5" style="1" customWidth="1"/>
    <col min="11272" max="11520" width="9" style="1"/>
    <col min="11521" max="11521" width="3.125" style="1" customWidth="1"/>
    <col min="11522" max="11522" width="2.875" style="1" customWidth="1"/>
    <col min="11523" max="11523" width="3.375" style="1" customWidth="1"/>
    <col min="11524" max="11524" width="44.5" style="1" customWidth="1"/>
    <col min="11525" max="11525" width="6.625" style="1" customWidth="1"/>
    <col min="11526" max="11526" width="10.25" style="1" customWidth="1"/>
    <col min="11527" max="11527" width="5.5" style="1" customWidth="1"/>
    <col min="11528" max="11776" width="9" style="1"/>
    <col min="11777" max="11777" width="3.125" style="1" customWidth="1"/>
    <col min="11778" max="11778" width="2.875" style="1" customWidth="1"/>
    <col min="11779" max="11779" width="3.375" style="1" customWidth="1"/>
    <col min="11780" max="11780" width="44.5" style="1" customWidth="1"/>
    <col min="11781" max="11781" width="6.625" style="1" customWidth="1"/>
    <col min="11782" max="11782" width="10.25" style="1" customWidth="1"/>
    <col min="11783" max="11783" width="5.5" style="1" customWidth="1"/>
    <col min="11784" max="12032" width="9" style="1"/>
    <col min="12033" max="12033" width="3.125" style="1" customWidth="1"/>
    <col min="12034" max="12034" width="2.875" style="1" customWidth="1"/>
    <col min="12035" max="12035" width="3.375" style="1" customWidth="1"/>
    <col min="12036" max="12036" width="44.5" style="1" customWidth="1"/>
    <col min="12037" max="12037" width="6.625" style="1" customWidth="1"/>
    <col min="12038" max="12038" width="10.25" style="1" customWidth="1"/>
    <col min="12039" max="12039" width="5.5" style="1" customWidth="1"/>
    <col min="12040" max="12288" width="9" style="1"/>
    <col min="12289" max="12289" width="3.125" style="1" customWidth="1"/>
    <col min="12290" max="12290" width="2.875" style="1" customWidth="1"/>
    <col min="12291" max="12291" width="3.375" style="1" customWidth="1"/>
    <col min="12292" max="12292" width="44.5" style="1" customWidth="1"/>
    <col min="12293" max="12293" width="6.625" style="1" customWidth="1"/>
    <col min="12294" max="12294" width="10.25" style="1" customWidth="1"/>
    <col min="12295" max="12295" width="5.5" style="1" customWidth="1"/>
    <col min="12296" max="12544" width="9" style="1"/>
    <col min="12545" max="12545" width="3.125" style="1" customWidth="1"/>
    <col min="12546" max="12546" width="2.875" style="1" customWidth="1"/>
    <col min="12547" max="12547" width="3.375" style="1" customWidth="1"/>
    <col min="12548" max="12548" width="44.5" style="1" customWidth="1"/>
    <col min="12549" max="12549" width="6.625" style="1" customWidth="1"/>
    <col min="12550" max="12550" width="10.25" style="1" customWidth="1"/>
    <col min="12551" max="12551" width="5.5" style="1" customWidth="1"/>
    <col min="12552" max="12800" width="9" style="1"/>
    <col min="12801" max="12801" width="3.125" style="1" customWidth="1"/>
    <col min="12802" max="12802" width="2.875" style="1" customWidth="1"/>
    <col min="12803" max="12803" width="3.375" style="1" customWidth="1"/>
    <col min="12804" max="12804" width="44.5" style="1" customWidth="1"/>
    <col min="12805" max="12805" width="6.625" style="1" customWidth="1"/>
    <col min="12806" max="12806" width="10.25" style="1" customWidth="1"/>
    <col min="12807" max="12807" width="5.5" style="1" customWidth="1"/>
    <col min="12808" max="13056" width="9" style="1"/>
    <col min="13057" max="13057" width="3.125" style="1" customWidth="1"/>
    <col min="13058" max="13058" width="2.875" style="1" customWidth="1"/>
    <col min="13059" max="13059" width="3.375" style="1" customWidth="1"/>
    <col min="13060" max="13060" width="44.5" style="1" customWidth="1"/>
    <col min="13061" max="13061" width="6.625" style="1" customWidth="1"/>
    <col min="13062" max="13062" width="10.25" style="1" customWidth="1"/>
    <col min="13063" max="13063" width="5.5" style="1" customWidth="1"/>
    <col min="13064" max="13312" width="9" style="1"/>
    <col min="13313" max="13313" width="3.125" style="1" customWidth="1"/>
    <col min="13314" max="13314" width="2.875" style="1" customWidth="1"/>
    <col min="13315" max="13315" width="3.375" style="1" customWidth="1"/>
    <col min="13316" max="13316" width="44.5" style="1" customWidth="1"/>
    <col min="13317" max="13317" width="6.625" style="1" customWidth="1"/>
    <col min="13318" max="13318" width="10.25" style="1" customWidth="1"/>
    <col min="13319" max="13319" width="5.5" style="1" customWidth="1"/>
    <col min="13320" max="13568" width="9" style="1"/>
    <col min="13569" max="13569" width="3.125" style="1" customWidth="1"/>
    <col min="13570" max="13570" width="2.875" style="1" customWidth="1"/>
    <col min="13571" max="13571" width="3.375" style="1" customWidth="1"/>
    <col min="13572" max="13572" width="44.5" style="1" customWidth="1"/>
    <col min="13573" max="13573" width="6.625" style="1" customWidth="1"/>
    <col min="13574" max="13574" width="10.25" style="1" customWidth="1"/>
    <col min="13575" max="13575" width="5.5" style="1" customWidth="1"/>
    <col min="13576" max="13824" width="9" style="1"/>
    <col min="13825" max="13825" width="3.125" style="1" customWidth="1"/>
    <col min="13826" max="13826" width="2.875" style="1" customWidth="1"/>
    <col min="13827" max="13827" width="3.375" style="1" customWidth="1"/>
    <col min="13828" max="13828" width="44.5" style="1" customWidth="1"/>
    <col min="13829" max="13829" width="6.625" style="1" customWidth="1"/>
    <col min="13830" max="13830" width="10.25" style="1" customWidth="1"/>
    <col min="13831" max="13831" width="5.5" style="1" customWidth="1"/>
    <col min="13832" max="14080" width="9" style="1"/>
    <col min="14081" max="14081" width="3.125" style="1" customWidth="1"/>
    <col min="14082" max="14082" width="2.875" style="1" customWidth="1"/>
    <col min="14083" max="14083" width="3.375" style="1" customWidth="1"/>
    <col min="14084" max="14084" width="44.5" style="1" customWidth="1"/>
    <col min="14085" max="14085" width="6.625" style="1" customWidth="1"/>
    <col min="14086" max="14086" width="10.25" style="1" customWidth="1"/>
    <col min="14087" max="14087" width="5.5" style="1" customWidth="1"/>
    <col min="14088" max="14336" width="9" style="1"/>
    <col min="14337" max="14337" width="3.125" style="1" customWidth="1"/>
    <col min="14338" max="14338" width="2.875" style="1" customWidth="1"/>
    <col min="14339" max="14339" width="3.375" style="1" customWidth="1"/>
    <col min="14340" max="14340" width="44.5" style="1" customWidth="1"/>
    <col min="14341" max="14341" width="6.625" style="1" customWidth="1"/>
    <col min="14342" max="14342" width="10.25" style="1" customWidth="1"/>
    <col min="14343" max="14343" width="5.5" style="1" customWidth="1"/>
    <col min="14344" max="14592" width="9" style="1"/>
    <col min="14593" max="14593" width="3.125" style="1" customWidth="1"/>
    <col min="14594" max="14594" width="2.875" style="1" customWidth="1"/>
    <col min="14595" max="14595" width="3.375" style="1" customWidth="1"/>
    <col min="14596" max="14596" width="44.5" style="1" customWidth="1"/>
    <col min="14597" max="14597" width="6.625" style="1" customWidth="1"/>
    <col min="14598" max="14598" width="10.25" style="1" customWidth="1"/>
    <col min="14599" max="14599" width="5.5" style="1" customWidth="1"/>
    <col min="14600" max="14848" width="9" style="1"/>
    <col min="14849" max="14849" width="3.125" style="1" customWidth="1"/>
    <col min="14850" max="14850" width="2.875" style="1" customWidth="1"/>
    <col min="14851" max="14851" width="3.375" style="1" customWidth="1"/>
    <col min="14852" max="14852" width="44.5" style="1" customWidth="1"/>
    <col min="14853" max="14853" width="6.625" style="1" customWidth="1"/>
    <col min="14854" max="14854" width="10.25" style="1" customWidth="1"/>
    <col min="14855" max="14855" width="5.5" style="1" customWidth="1"/>
    <col min="14856" max="15104" width="9" style="1"/>
    <col min="15105" max="15105" width="3.125" style="1" customWidth="1"/>
    <col min="15106" max="15106" width="2.875" style="1" customWidth="1"/>
    <col min="15107" max="15107" width="3.375" style="1" customWidth="1"/>
    <col min="15108" max="15108" width="44.5" style="1" customWidth="1"/>
    <col min="15109" max="15109" width="6.625" style="1" customWidth="1"/>
    <col min="15110" max="15110" width="10.25" style="1" customWidth="1"/>
    <col min="15111" max="15111" width="5.5" style="1" customWidth="1"/>
    <col min="15112" max="15360" width="9" style="1"/>
    <col min="15361" max="15361" width="3.125" style="1" customWidth="1"/>
    <col min="15362" max="15362" width="2.875" style="1" customWidth="1"/>
    <col min="15363" max="15363" width="3.375" style="1" customWidth="1"/>
    <col min="15364" max="15364" width="44.5" style="1" customWidth="1"/>
    <col min="15365" max="15365" width="6.625" style="1" customWidth="1"/>
    <col min="15366" max="15366" width="10.25" style="1" customWidth="1"/>
    <col min="15367" max="15367" width="5.5" style="1" customWidth="1"/>
    <col min="15368" max="15616" width="9" style="1"/>
    <col min="15617" max="15617" width="3.125" style="1" customWidth="1"/>
    <col min="15618" max="15618" width="2.875" style="1" customWidth="1"/>
    <col min="15619" max="15619" width="3.375" style="1" customWidth="1"/>
    <col min="15620" max="15620" width="44.5" style="1" customWidth="1"/>
    <col min="15621" max="15621" width="6.625" style="1" customWidth="1"/>
    <col min="15622" max="15622" width="10.25" style="1" customWidth="1"/>
    <col min="15623" max="15623" width="5.5" style="1" customWidth="1"/>
    <col min="15624" max="15872" width="9" style="1"/>
    <col min="15873" max="15873" width="3.125" style="1" customWidth="1"/>
    <col min="15874" max="15874" width="2.875" style="1" customWidth="1"/>
    <col min="15875" max="15875" width="3.375" style="1" customWidth="1"/>
    <col min="15876" max="15876" width="44.5" style="1" customWidth="1"/>
    <col min="15877" max="15877" width="6.625" style="1" customWidth="1"/>
    <col min="15878" max="15878" width="10.25" style="1" customWidth="1"/>
    <col min="15879" max="15879" width="5.5" style="1" customWidth="1"/>
    <col min="15880" max="16128" width="9" style="1"/>
    <col min="16129" max="16129" width="3.125" style="1" customWidth="1"/>
    <col min="16130" max="16130" width="2.875" style="1" customWidth="1"/>
    <col min="16131" max="16131" width="3.375" style="1" customWidth="1"/>
    <col min="16132" max="16132" width="44.5" style="1" customWidth="1"/>
    <col min="16133" max="16133" width="6.625" style="1" customWidth="1"/>
    <col min="16134" max="16134" width="10.25" style="1" customWidth="1"/>
    <col min="16135" max="16135" width="5.5" style="1" customWidth="1"/>
    <col min="16136" max="16384" width="9" style="1"/>
  </cols>
  <sheetData>
    <row r="1" spans="1:7" x14ac:dyDescent="0.3">
      <c r="A1" s="166" t="s">
        <v>68</v>
      </c>
      <c r="B1" s="166"/>
      <c r="C1" s="166"/>
      <c r="D1" s="166"/>
      <c r="E1" s="166"/>
      <c r="F1" s="166"/>
      <c r="G1" s="166"/>
    </row>
    <row r="2" spans="1:7" ht="3.75" customHeight="1" x14ac:dyDescent="0.3">
      <c r="D2" s="4"/>
      <c r="E2" s="55"/>
      <c r="F2" s="32"/>
    </row>
    <row r="3" spans="1:7" x14ac:dyDescent="0.3">
      <c r="A3" s="3" t="s">
        <v>69</v>
      </c>
      <c r="D3" s="4"/>
      <c r="E3" s="55" t="s">
        <v>1</v>
      </c>
      <c r="F3" s="32">
        <f>SUM(F4,F29)</f>
        <v>370000</v>
      </c>
      <c r="G3" s="53" t="s">
        <v>2</v>
      </c>
    </row>
    <row r="4" spans="1:7" x14ac:dyDescent="0.3">
      <c r="B4" s="3" t="s">
        <v>21</v>
      </c>
      <c r="D4" s="4"/>
      <c r="E4" s="55" t="s">
        <v>1</v>
      </c>
      <c r="F4" s="32">
        <f>SUM(F5)</f>
        <v>110000</v>
      </c>
      <c r="G4" s="53" t="s">
        <v>2</v>
      </c>
    </row>
    <row r="5" spans="1:7" s="21" customFormat="1" x14ac:dyDescent="0.3">
      <c r="C5" s="30" t="s">
        <v>104</v>
      </c>
      <c r="D5" s="4"/>
      <c r="E5" s="55" t="s">
        <v>1</v>
      </c>
      <c r="F5" s="32">
        <f>SUM(F6)</f>
        <v>110000</v>
      </c>
      <c r="G5" s="53" t="s">
        <v>2</v>
      </c>
    </row>
    <row r="6" spans="1:7" s="30" customFormat="1" x14ac:dyDescent="0.3">
      <c r="C6" s="30" t="s">
        <v>144</v>
      </c>
      <c r="D6" s="4"/>
      <c r="E6" s="56" t="s">
        <v>1</v>
      </c>
      <c r="F6" s="32">
        <f>SUM(F8:F22)</f>
        <v>110000</v>
      </c>
      <c r="G6" s="57" t="s">
        <v>2</v>
      </c>
    </row>
    <row r="7" spans="1:7" s="30" customFormat="1" x14ac:dyDescent="0.3">
      <c r="A7" s="30" t="s">
        <v>27</v>
      </c>
      <c r="D7" s="4"/>
      <c r="E7" s="56"/>
      <c r="F7" s="32"/>
      <c r="G7" s="57"/>
    </row>
    <row r="8" spans="1:7" x14ac:dyDescent="0.3">
      <c r="D8" s="33" t="s">
        <v>139</v>
      </c>
      <c r="E8" s="54" t="s">
        <v>3</v>
      </c>
      <c r="F8" s="17">
        <v>50000</v>
      </c>
      <c r="G8" s="52" t="s">
        <v>2</v>
      </c>
    </row>
    <row r="9" spans="1:7" x14ac:dyDescent="0.3">
      <c r="D9" s="10" t="s">
        <v>606</v>
      </c>
      <c r="E9" s="58"/>
      <c r="F9" s="17"/>
    </row>
    <row r="10" spans="1:7" x14ac:dyDescent="0.3">
      <c r="A10" s="1" t="s">
        <v>607</v>
      </c>
      <c r="D10" s="34"/>
      <c r="E10" s="58"/>
      <c r="F10" s="17"/>
    </row>
    <row r="11" spans="1:7" x14ac:dyDescent="0.3">
      <c r="A11" s="162" t="s">
        <v>685</v>
      </c>
      <c r="D11" s="34"/>
      <c r="E11" s="58"/>
      <c r="F11" s="17"/>
    </row>
    <row r="12" spans="1:7" x14ac:dyDescent="0.3">
      <c r="A12" s="21" t="s">
        <v>380</v>
      </c>
      <c r="D12" s="34"/>
      <c r="E12" s="58"/>
      <c r="F12" s="17"/>
    </row>
    <row r="13" spans="1:7" x14ac:dyDescent="0.3">
      <c r="A13" s="10" t="s">
        <v>152</v>
      </c>
      <c r="D13" s="80"/>
      <c r="E13" s="16"/>
      <c r="F13" s="17"/>
      <c r="G13" s="12"/>
    </row>
    <row r="14" spans="1:7" x14ac:dyDescent="0.3">
      <c r="A14" s="1" t="s">
        <v>168</v>
      </c>
      <c r="D14" s="80"/>
      <c r="E14" s="16"/>
      <c r="F14" s="17"/>
      <c r="G14" s="12"/>
    </row>
    <row r="15" spans="1:7" x14ac:dyDescent="0.3">
      <c r="D15" s="34" t="s">
        <v>140</v>
      </c>
      <c r="E15" s="58" t="s">
        <v>3</v>
      </c>
      <c r="F15" s="17">
        <v>30000</v>
      </c>
      <c r="G15" s="52" t="s">
        <v>2</v>
      </c>
    </row>
    <row r="16" spans="1:7" x14ac:dyDescent="0.3">
      <c r="D16" s="10" t="s">
        <v>169</v>
      </c>
      <c r="E16" s="58"/>
      <c r="F16" s="17"/>
    </row>
    <row r="17" spans="1:7" x14ac:dyDescent="0.3">
      <c r="A17" s="1" t="s">
        <v>608</v>
      </c>
      <c r="D17" s="34"/>
      <c r="E17" s="58"/>
      <c r="F17" s="17"/>
    </row>
    <row r="18" spans="1:7" x14ac:dyDescent="0.3">
      <c r="A18" s="1" t="s">
        <v>367</v>
      </c>
      <c r="D18" s="34"/>
      <c r="E18" s="58"/>
      <c r="F18" s="17"/>
    </row>
    <row r="19" spans="1:7" x14ac:dyDescent="0.3">
      <c r="A19" s="1" t="s">
        <v>609</v>
      </c>
      <c r="D19" s="34"/>
      <c r="E19" s="58"/>
      <c r="F19" s="17"/>
    </row>
    <row r="20" spans="1:7" x14ac:dyDescent="0.3">
      <c r="A20" s="10" t="s">
        <v>152</v>
      </c>
      <c r="D20" s="80"/>
      <c r="E20" s="16"/>
      <c r="F20" s="17"/>
      <c r="G20" s="12"/>
    </row>
    <row r="21" spans="1:7" x14ac:dyDescent="0.3">
      <c r="A21" s="1" t="s">
        <v>170</v>
      </c>
      <c r="D21" s="80"/>
      <c r="E21" s="16"/>
      <c r="F21" s="17"/>
      <c r="G21" s="12"/>
    </row>
    <row r="22" spans="1:7" ht="40.5" x14ac:dyDescent="0.3">
      <c r="D22" s="34" t="s">
        <v>141</v>
      </c>
      <c r="E22" s="47" t="s">
        <v>3</v>
      </c>
      <c r="F22" s="11">
        <v>30000</v>
      </c>
      <c r="G22" s="59" t="s">
        <v>2</v>
      </c>
    </row>
    <row r="23" spans="1:7" x14ac:dyDescent="0.3">
      <c r="D23" s="10" t="s">
        <v>552</v>
      </c>
      <c r="E23" s="58"/>
      <c r="F23" s="17"/>
    </row>
    <row r="24" spans="1:7" x14ac:dyDescent="0.3">
      <c r="A24" s="1" t="s">
        <v>553</v>
      </c>
      <c r="D24" s="34"/>
      <c r="E24" s="58"/>
      <c r="F24" s="17"/>
    </row>
    <row r="25" spans="1:7" x14ac:dyDescent="0.3">
      <c r="A25" s="161" t="s">
        <v>684</v>
      </c>
      <c r="D25" s="34"/>
      <c r="E25" s="58"/>
      <c r="F25" s="17"/>
    </row>
    <row r="26" spans="1:7" x14ac:dyDescent="0.3">
      <c r="A26" s="21" t="s">
        <v>381</v>
      </c>
      <c r="D26" s="34"/>
      <c r="E26" s="58"/>
      <c r="F26" s="17"/>
    </row>
    <row r="27" spans="1:7" x14ac:dyDescent="0.3">
      <c r="A27" s="10" t="s">
        <v>152</v>
      </c>
      <c r="D27" s="80"/>
      <c r="E27" s="16"/>
      <c r="F27" s="17"/>
      <c r="G27" s="12"/>
    </row>
    <row r="28" spans="1:7" x14ac:dyDescent="0.3">
      <c r="A28" s="1" t="s">
        <v>701</v>
      </c>
      <c r="D28" s="80"/>
      <c r="E28" s="16"/>
      <c r="F28" s="17"/>
      <c r="G28" s="12"/>
    </row>
    <row r="29" spans="1:7" x14ac:dyDescent="0.3">
      <c r="A29" s="3" t="s">
        <v>67</v>
      </c>
      <c r="E29" s="73" t="s">
        <v>1</v>
      </c>
      <c r="F29" s="41">
        <f>SUM(F30)</f>
        <v>260000</v>
      </c>
      <c r="G29" s="53" t="s">
        <v>2</v>
      </c>
    </row>
    <row r="30" spans="1:7" x14ac:dyDescent="0.3">
      <c r="B30" s="3" t="s">
        <v>142</v>
      </c>
      <c r="E30" s="73" t="s">
        <v>1</v>
      </c>
      <c r="F30" s="41">
        <f>SUM(F31)</f>
        <v>260000</v>
      </c>
      <c r="G30" s="53" t="s">
        <v>2</v>
      </c>
    </row>
    <row r="31" spans="1:7" s="3" customFormat="1" x14ac:dyDescent="0.3">
      <c r="B31" s="3" t="s">
        <v>143</v>
      </c>
      <c r="E31" s="51" t="s">
        <v>3</v>
      </c>
      <c r="F31" s="74">
        <v>260000</v>
      </c>
      <c r="G31" s="59" t="s">
        <v>2</v>
      </c>
    </row>
    <row r="32" spans="1:7" x14ac:dyDescent="0.3">
      <c r="C32" s="1" t="s">
        <v>637</v>
      </c>
      <c r="E32" s="51"/>
      <c r="F32" s="61"/>
      <c r="G32" s="59"/>
    </row>
    <row r="33" spans="1:9" x14ac:dyDescent="0.3">
      <c r="A33" s="1" t="s">
        <v>638</v>
      </c>
    </row>
    <row r="34" spans="1:9" s="10" customFormat="1" ht="23.25" x14ac:dyDescent="0.2">
      <c r="A34" s="10" t="s">
        <v>554</v>
      </c>
      <c r="D34" s="107"/>
      <c r="E34" s="128"/>
      <c r="F34" s="6"/>
      <c r="G34" s="117"/>
      <c r="I34" s="133"/>
    </row>
    <row r="35" spans="1:9" s="3" customFormat="1" x14ac:dyDescent="0.3">
      <c r="A35" s="1" t="s">
        <v>555</v>
      </c>
      <c r="B35" s="1"/>
      <c r="C35" s="1"/>
      <c r="D35" s="107"/>
      <c r="E35" s="54"/>
      <c r="F35" s="32"/>
      <c r="G35" s="53"/>
    </row>
    <row r="36" spans="1:9" x14ac:dyDescent="0.3">
      <c r="A36" s="10" t="s">
        <v>152</v>
      </c>
      <c r="D36" s="80"/>
      <c r="E36" s="16"/>
      <c r="F36" s="17"/>
      <c r="G36" s="12"/>
    </row>
    <row r="37" spans="1:9" x14ac:dyDescent="0.3">
      <c r="A37" s="1" t="s">
        <v>171</v>
      </c>
      <c r="D37" s="80"/>
      <c r="E37" s="16"/>
      <c r="F37" s="17"/>
      <c r="G37" s="12">
        <v>68</v>
      </c>
    </row>
    <row r="38" spans="1:9" x14ac:dyDescent="0.3">
      <c r="D38" s="80"/>
      <c r="E38" s="16"/>
      <c r="F38" s="17"/>
      <c r="G38" s="12"/>
    </row>
    <row r="39" spans="1:9" x14ac:dyDescent="0.3">
      <c r="D39" s="166" t="s">
        <v>73</v>
      </c>
      <c r="E39" s="166"/>
      <c r="F39" s="166"/>
      <c r="G39" s="166"/>
    </row>
    <row r="40" spans="1:9" x14ac:dyDescent="0.3">
      <c r="D40" s="4"/>
      <c r="E40" s="62"/>
      <c r="F40" s="6"/>
    </row>
    <row r="41" spans="1:9" x14ac:dyDescent="0.3">
      <c r="A41" s="3" t="s">
        <v>74</v>
      </c>
      <c r="D41" s="4"/>
      <c r="E41" s="62" t="s">
        <v>1</v>
      </c>
      <c r="F41" s="6">
        <v>40000</v>
      </c>
      <c r="G41" s="53" t="s">
        <v>2</v>
      </c>
    </row>
    <row r="42" spans="1:9" x14ac:dyDescent="0.3">
      <c r="B42" s="3" t="s">
        <v>21</v>
      </c>
      <c r="D42" s="4"/>
      <c r="E42" s="62" t="s">
        <v>1</v>
      </c>
      <c r="F42" s="6">
        <v>40000</v>
      </c>
      <c r="G42" s="53" t="s">
        <v>2</v>
      </c>
    </row>
    <row r="43" spans="1:9" x14ac:dyDescent="0.3">
      <c r="C43" s="3" t="s">
        <v>104</v>
      </c>
      <c r="D43" s="4"/>
      <c r="E43" s="62" t="s">
        <v>1</v>
      </c>
      <c r="F43" s="6">
        <v>40000</v>
      </c>
      <c r="G43" s="53" t="s">
        <v>2</v>
      </c>
    </row>
    <row r="44" spans="1:9" s="3" customFormat="1" x14ac:dyDescent="0.3">
      <c r="C44" s="3" t="s">
        <v>647</v>
      </c>
      <c r="D44" s="4"/>
      <c r="E44" s="62" t="s">
        <v>1</v>
      </c>
      <c r="F44" s="6">
        <v>40000</v>
      </c>
      <c r="G44" s="53" t="s">
        <v>2</v>
      </c>
    </row>
    <row r="45" spans="1:9" s="3" customFormat="1" x14ac:dyDescent="0.3">
      <c r="A45" s="3" t="s">
        <v>648</v>
      </c>
      <c r="D45" s="4"/>
      <c r="E45" s="62"/>
      <c r="F45" s="6"/>
      <c r="G45" s="53"/>
    </row>
    <row r="46" spans="1:9" ht="21.75" customHeight="1" x14ac:dyDescent="0.3">
      <c r="D46" s="21" t="s">
        <v>177</v>
      </c>
      <c r="E46" s="47" t="s">
        <v>72</v>
      </c>
      <c r="F46" s="11">
        <v>40000</v>
      </c>
      <c r="G46" s="59" t="s">
        <v>2</v>
      </c>
    </row>
    <row r="47" spans="1:9" x14ac:dyDescent="0.3">
      <c r="D47" s="1" t="s">
        <v>75</v>
      </c>
      <c r="E47" s="63"/>
      <c r="F47" s="11"/>
    </row>
    <row r="48" spans="1:9" x14ac:dyDescent="0.3">
      <c r="A48" s="1" t="s">
        <v>178</v>
      </c>
      <c r="D48" s="34"/>
      <c r="E48" s="63"/>
      <c r="F48" s="11"/>
    </row>
    <row r="49" spans="1:9" x14ac:dyDescent="0.3">
      <c r="A49" s="1" t="s">
        <v>367</v>
      </c>
      <c r="D49" s="114"/>
      <c r="E49" s="63"/>
      <c r="F49" s="11"/>
      <c r="G49" s="22"/>
      <c r="H49" s="38"/>
    </row>
    <row r="50" spans="1:9" x14ac:dyDescent="0.3">
      <c r="A50" s="1" t="s">
        <v>609</v>
      </c>
      <c r="D50" s="114"/>
      <c r="E50" s="63"/>
      <c r="F50" s="11"/>
      <c r="G50" s="22"/>
      <c r="H50" s="38"/>
    </row>
    <row r="51" spans="1:9" x14ac:dyDescent="0.3">
      <c r="A51" s="10" t="s">
        <v>152</v>
      </c>
      <c r="D51" s="80"/>
      <c r="E51" s="16"/>
      <c r="F51" s="17"/>
      <c r="G51" s="12"/>
    </row>
    <row r="52" spans="1:9" x14ac:dyDescent="0.3">
      <c r="A52" s="1" t="s">
        <v>175</v>
      </c>
      <c r="D52" s="80"/>
      <c r="E52" s="16"/>
      <c r="F52" s="17"/>
      <c r="G52" s="12"/>
    </row>
    <row r="53" spans="1:9" x14ac:dyDescent="0.3">
      <c r="D53" s="80"/>
      <c r="E53" s="16"/>
      <c r="F53" s="17"/>
      <c r="G53" s="12"/>
    </row>
    <row r="54" spans="1:9" x14ac:dyDescent="0.3">
      <c r="A54" s="3"/>
      <c r="E54" s="73"/>
      <c r="F54" s="41"/>
      <c r="G54" s="53"/>
    </row>
    <row r="55" spans="1:9" x14ac:dyDescent="0.3">
      <c r="B55" s="3"/>
      <c r="E55" s="73"/>
      <c r="F55" s="41"/>
      <c r="G55" s="53"/>
    </row>
    <row r="56" spans="1:9" s="3" customFormat="1" x14ac:dyDescent="0.3">
      <c r="E56" s="51"/>
      <c r="F56" s="74"/>
      <c r="G56" s="59"/>
    </row>
    <row r="57" spans="1:9" x14ac:dyDescent="0.3">
      <c r="E57" s="51"/>
      <c r="F57" s="61"/>
      <c r="G57" s="59"/>
    </row>
    <row r="59" spans="1:9" s="3" customFormat="1" x14ac:dyDescent="0.3">
      <c r="A59" s="1"/>
      <c r="B59" s="1"/>
      <c r="C59" s="1"/>
      <c r="D59" s="107"/>
      <c r="E59" s="54"/>
      <c r="F59" s="32"/>
      <c r="G59" s="53"/>
      <c r="I59" s="1"/>
    </row>
    <row r="60" spans="1:9" s="3" customFormat="1" x14ac:dyDescent="0.3">
      <c r="A60" s="1"/>
      <c r="B60" s="1"/>
      <c r="C60" s="1"/>
      <c r="D60" s="107"/>
      <c r="E60" s="54"/>
      <c r="F60" s="32"/>
      <c r="G60" s="53"/>
      <c r="I60" s="1"/>
    </row>
    <row r="61" spans="1:9" s="3" customFormat="1" x14ac:dyDescent="0.3">
      <c r="A61" s="1"/>
      <c r="B61" s="1"/>
      <c r="C61" s="1"/>
      <c r="D61" s="107"/>
      <c r="E61" s="54"/>
      <c r="F61" s="32"/>
      <c r="G61" s="52"/>
    </row>
    <row r="62" spans="1:9" s="3" customFormat="1" x14ac:dyDescent="0.3">
      <c r="A62" s="1"/>
      <c r="B62" s="1"/>
      <c r="C62" s="1"/>
      <c r="D62" s="107"/>
      <c r="E62" s="54"/>
      <c r="F62" s="32"/>
      <c r="G62" s="53"/>
      <c r="I62" s="1"/>
    </row>
    <row r="63" spans="1:9" x14ac:dyDescent="0.3">
      <c r="A63" s="10"/>
      <c r="D63" s="80"/>
      <c r="E63" s="16"/>
      <c r="F63" s="17"/>
      <c r="G63" s="12"/>
    </row>
    <row r="64" spans="1:9" x14ac:dyDescent="0.3">
      <c r="D64" s="80"/>
      <c r="E64" s="16"/>
      <c r="F64" s="17"/>
      <c r="G64" s="12"/>
    </row>
    <row r="71" spans="7:7" x14ac:dyDescent="0.3">
      <c r="G71" s="52">
        <v>69</v>
      </c>
    </row>
    <row r="77" spans="7:7" x14ac:dyDescent="0.3">
      <c r="G77" s="52">
        <v>1</v>
      </c>
    </row>
  </sheetData>
  <mergeCells count="2">
    <mergeCell ref="D39:G39"/>
    <mergeCell ref="A1:G1"/>
  </mergeCells>
  <conditionalFormatting sqref="E15:E19 E25:E26 E5:E12 E38">
    <cfRule type="expression" priority="22" stopIfTrue="1">
      <formula>"12E/G12"</formula>
    </cfRule>
  </conditionalFormatting>
  <conditionalFormatting sqref="E22">
    <cfRule type="expression" priority="21" stopIfTrue="1">
      <formula>"12E/G12"</formula>
    </cfRule>
  </conditionalFormatting>
  <conditionalFormatting sqref="E23:E24">
    <cfRule type="expression" priority="20" stopIfTrue="1">
      <formula>"12E/G12"</formula>
    </cfRule>
  </conditionalFormatting>
  <conditionalFormatting sqref="E14">
    <cfRule type="expression" priority="16" stopIfTrue="1">
      <formula>"12E/G12"</formula>
    </cfRule>
  </conditionalFormatting>
  <conditionalFormatting sqref="E13">
    <cfRule type="expression" priority="15" stopIfTrue="1">
      <formula>"12E/G12"</formula>
    </cfRule>
  </conditionalFormatting>
  <conditionalFormatting sqref="E21">
    <cfRule type="expression" priority="14" stopIfTrue="1">
      <formula>"12E/G12"</formula>
    </cfRule>
  </conditionalFormatting>
  <conditionalFormatting sqref="E20">
    <cfRule type="expression" priority="13" stopIfTrue="1">
      <formula>"12E/G12"</formula>
    </cfRule>
  </conditionalFormatting>
  <conditionalFormatting sqref="E28 E53">
    <cfRule type="expression" priority="12" stopIfTrue="1">
      <formula>"12E/G12"</formula>
    </cfRule>
  </conditionalFormatting>
  <conditionalFormatting sqref="E27">
    <cfRule type="expression" priority="11" stopIfTrue="1">
      <formula>"12E/G12"</formula>
    </cfRule>
  </conditionalFormatting>
  <conditionalFormatting sqref="E64">
    <cfRule type="expression" priority="10" stopIfTrue="1">
      <formula>"12E/G12"</formula>
    </cfRule>
  </conditionalFormatting>
  <conditionalFormatting sqref="E63">
    <cfRule type="expression" priority="9" stopIfTrue="1">
      <formula>"12E/G12"</formula>
    </cfRule>
  </conditionalFormatting>
  <conditionalFormatting sqref="E37">
    <cfRule type="expression" priority="7" stopIfTrue="1">
      <formula>"12E/G12"</formula>
    </cfRule>
  </conditionalFormatting>
  <conditionalFormatting sqref="E36">
    <cfRule type="expression" priority="6" stopIfTrue="1">
      <formula>"12E/G12"</formula>
    </cfRule>
  </conditionalFormatting>
  <conditionalFormatting sqref="E47:E48">
    <cfRule type="expression" priority="5" stopIfTrue="1">
      <formula>"12E/G12"</formula>
    </cfRule>
  </conditionalFormatting>
  <conditionalFormatting sqref="E46">
    <cfRule type="expression" priority="4" stopIfTrue="1">
      <formula>"12E/G12"</formula>
    </cfRule>
  </conditionalFormatting>
  <conditionalFormatting sqref="E52">
    <cfRule type="expression" priority="3" stopIfTrue="1">
      <formula>"12E/G12"</formula>
    </cfRule>
  </conditionalFormatting>
  <conditionalFormatting sqref="E51">
    <cfRule type="expression" priority="2" stopIfTrue="1">
      <formula>"12E/G12"</formula>
    </cfRule>
  </conditionalFormatting>
  <conditionalFormatting sqref="E49:E50">
    <cfRule type="expression" priority="1" stopIfTrue="1">
      <formula>"12E/G12"</formula>
    </cfRule>
  </conditionalFormatting>
  <printOptions verticalCentered="1"/>
  <pageMargins left="1.1811023622047243" right="0.51181102362204722" top="0.51181102362204722" bottom="0.51181102362204722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view="pageBreakPreview" topLeftCell="A37" zoomScale="110" zoomScaleNormal="100" zoomScaleSheetLayoutView="110" workbookViewId="0">
      <selection activeCell="A48" sqref="A48"/>
    </sheetView>
  </sheetViews>
  <sheetFormatPr defaultRowHeight="20.25" x14ac:dyDescent="0.3"/>
  <cols>
    <col min="1" max="1" width="2.875" style="1" customWidth="1"/>
    <col min="2" max="2" width="3.25" style="1" customWidth="1"/>
    <col min="3" max="3" width="2.75" style="1" customWidth="1"/>
    <col min="4" max="4" width="43.875" style="1" customWidth="1"/>
    <col min="5" max="5" width="6.625" style="1" customWidth="1"/>
    <col min="6" max="6" width="11.875" style="1" customWidth="1"/>
    <col min="7" max="7" width="4.5" style="22" customWidth="1"/>
    <col min="8" max="8" width="37.5" style="1" customWidth="1"/>
    <col min="9" max="256" width="9" style="1"/>
    <col min="257" max="257" width="2.875" style="1" customWidth="1"/>
    <col min="258" max="258" width="3.25" style="1" customWidth="1"/>
    <col min="259" max="259" width="2.75" style="1" customWidth="1"/>
    <col min="260" max="260" width="43.875" style="1" customWidth="1"/>
    <col min="261" max="261" width="6.625" style="1" customWidth="1"/>
    <col min="262" max="262" width="11.875" style="1" customWidth="1"/>
    <col min="263" max="263" width="4.5" style="1" customWidth="1"/>
    <col min="264" max="264" width="37.5" style="1" customWidth="1"/>
    <col min="265" max="512" width="9" style="1"/>
    <col min="513" max="513" width="2.875" style="1" customWidth="1"/>
    <col min="514" max="514" width="3.25" style="1" customWidth="1"/>
    <col min="515" max="515" width="2.75" style="1" customWidth="1"/>
    <col min="516" max="516" width="43.875" style="1" customWidth="1"/>
    <col min="517" max="517" width="6.625" style="1" customWidth="1"/>
    <col min="518" max="518" width="11.875" style="1" customWidth="1"/>
    <col min="519" max="519" width="4.5" style="1" customWidth="1"/>
    <col min="520" max="520" width="37.5" style="1" customWidth="1"/>
    <col min="521" max="768" width="9" style="1"/>
    <col min="769" max="769" width="2.875" style="1" customWidth="1"/>
    <col min="770" max="770" width="3.25" style="1" customWidth="1"/>
    <col min="771" max="771" width="2.75" style="1" customWidth="1"/>
    <col min="772" max="772" width="43.875" style="1" customWidth="1"/>
    <col min="773" max="773" width="6.625" style="1" customWidth="1"/>
    <col min="774" max="774" width="11.875" style="1" customWidth="1"/>
    <col min="775" max="775" width="4.5" style="1" customWidth="1"/>
    <col min="776" max="776" width="37.5" style="1" customWidth="1"/>
    <col min="777" max="1024" width="9" style="1"/>
    <col min="1025" max="1025" width="2.875" style="1" customWidth="1"/>
    <col min="1026" max="1026" width="3.25" style="1" customWidth="1"/>
    <col min="1027" max="1027" width="2.75" style="1" customWidth="1"/>
    <col min="1028" max="1028" width="43.875" style="1" customWidth="1"/>
    <col min="1029" max="1029" width="6.625" style="1" customWidth="1"/>
    <col min="1030" max="1030" width="11.875" style="1" customWidth="1"/>
    <col min="1031" max="1031" width="4.5" style="1" customWidth="1"/>
    <col min="1032" max="1032" width="37.5" style="1" customWidth="1"/>
    <col min="1033" max="1280" width="9" style="1"/>
    <col min="1281" max="1281" width="2.875" style="1" customWidth="1"/>
    <col min="1282" max="1282" width="3.25" style="1" customWidth="1"/>
    <col min="1283" max="1283" width="2.75" style="1" customWidth="1"/>
    <col min="1284" max="1284" width="43.875" style="1" customWidth="1"/>
    <col min="1285" max="1285" width="6.625" style="1" customWidth="1"/>
    <col min="1286" max="1286" width="11.875" style="1" customWidth="1"/>
    <col min="1287" max="1287" width="4.5" style="1" customWidth="1"/>
    <col min="1288" max="1288" width="37.5" style="1" customWidth="1"/>
    <col min="1289" max="1536" width="9" style="1"/>
    <col min="1537" max="1537" width="2.875" style="1" customWidth="1"/>
    <col min="1538" max="1538" width="3.25" style="1" customWidth="1"/>
    <col min="1539" max="1539" width="2.75" style="1" customWidth="1"/>
    <col min="1540" max="1540" width="43.875" style="1" customWidth="1"/>
    <col min="1541" max="1541" width="6.625" style="1" customWidth="1"/>
    <col min="1542" max="1542" width="11.875" style="1" customWidth="1"/>
    <col min="1543" max="1543" width="4.5" style="1" customWidth="1"/>
    <col min="1544" max="1544" width="37.5" style="1" customWidth="1"/>
    <col min="1545" max="1792" width="9" style="1"/>
    <col min="1793" max="1793" width="2.875" style="1" customWidth="1"/>
    <col min="1794" max="1794" width="3.25" style="1" customWidth="1"/>
    <col min="1795" max="1795" width="2.75" style="1" customWidth="1"/>
    <col min="1796" max="1796" width="43.875" style="1" customWidth="1"/>
    <col min="1797" max="1797" width="6.625" style="1" customWidth="1"/>
    <col min="1798" max="1798" width="11.875" style="1" customWidth="1"/>
    <col min="1799" max="1799" width="4.5" style="1" customWidth="1"/>
    <col min="1800" max="1800" width="37.5" style="1" customWidth="1"/>
    <col min="1801" max="2048" width="9" style="1"/>
    <col min="2049" max="2049" width="2.875" style="1" customWidth="1"/>
    <col min="2050" max="2050" width="3.25" style="1" customWidth="1"/>
    <col min="2051" max="2051" width="2.75" style="1" customWidth="1"/>
    <col min="2052" max="2052" width="43.875" style="1" customWidth="1"/>
    <col min="2053" max="2053" width="6.625" style="1" customWidth="1"/>
    <col min="2054" max="2054" width="11.875" style="1" customWidth="1"/>
    <col min="2055" max="2055" width="4.5" style="1" customWidth="1"/>
    <col min="2056" max="2056" width="37.5" style="1" customWidth="1"/>
    <col min="2057" max="2304" width="9" style="1"/>
    <col min="2305" max="2305" width="2.875" style="1" customWidth="1"/>
    <col min="2306" max="2306" width="3.25" style="1" customWidth="1"/>
    <col min="2307" max="2307" width="2.75" style="1" customWidth="1"/>
    <col min="2308" max="2308" width="43.875" style="1" customWidth="1"/>
    <col min="2309" max="2309" width="6.625" style="1" customWidth="1"/>
    <col min="2310" max="2310" width="11.875" style="1" customWidth="1"/>
    <col min="2311" max="2311" width="4.5" style="1" customWidth="1"/>
    <col min="2312" max="2312" width="37.5" style="1" customWidth="1"/>
    <col min="2313" max="2560" width="9" style="1"/>
    <col min="2561" max="2561" width="2.875" style="1" customWidth="1"/>
    <col min="2562" max="2562" width="3.25" style="1" customWidth="1"/>
    <col min="2563" max="2563" width="2.75" style="1" customWidth="1"/>
    <col min="2564" max="2564" width="43.875" style="1" customWidth="1"/>
    <col min="2565" max="2565" width="6.625" style="1" customWidth="1"/>
    <col min="2566" max="2566" width="11.875" style="1" customWidth="1"/>
    <col min="2567" max="2567" width="4.5" style="1" customWidth="1"/>
    <col min="2568" max="2568" width="37.5" style="1" customWidth="1"/>
    <col min="2569" max="2816" width="9" style="1"/>
    <col min="2817" max="2817" width="2.875" style="1" customWidth="1"/>
    <col min="2818" max="2818" width="3.25" style="1" customWidth="1"/>
    <col min="2819" max="2819" width="2.75" style="1" customWidth="1"/>
    <col min="2820" max="2820" width="43.875" style="1" customWidth="1"/>
    <col min="2821" max="2821" width="6.625" style="1" customWidth="1"/>
    <col min="2822" max="2822" width="11.875" style="1" customWidth="1"/>
    <col min="2823" max="2823" width="4.5" style="1" customWidth="1"/>
    <col min="2824" max="2824" width="37.5" style="1" customWidth="1"/>
    <col min="2825" max="3072" width="9" style="1"/>
    <col min="3073" max="3073" width="2.875" style="1" customWidth="1"/>
    <col min="3074" max="3074" width="3.25" style="1" customWidth="1"/>
    <col min="3075" max="3075" width="2.75" style="1" customWidth="1"/>
    <col min="3076" max="3076" width="43.875" style="1" customWidth="1"/>
    <col min="3077" max="3077" width="6.625" style="1" customWidth="1"/>
    <col min="3078" max="3078" width="11.875" style="1" customWidth="1"/>
    <col min="3079" max="3079" width="4.5" style="1" customWidth="1"/>
    <col min="3080" max="3080" width="37.5" style="1" customWidth="1"/>
    <col min="3081" max="3328" width="9" style="1"/>
    <col min="3329" max="3329" width="2.875" style="1" customWidth="1"/>
    <col min="3330" max="3330" width="3.25" style="1" customWidth="1"/>
    <col min="3331" max="3331" width="2.75" style="1" customWidth="1"/>
    <col min="3332" max="3332" width="43.875" style="1" customWidth="1"/>
    <col min="3333" max="3333" width="6.625" style="1" customWidth="1"/>
    <col min="3334" max="3334" width="11.875" style="1" customWidth="1"/>
    <col min="3335" max="3335" width="4.5" style="1" customWidth="1"/>
    <col min="3336" max="3336" width="37.5" style="1" customWidth="1"/>
    <col min="3337" max="3584" width="9" style="1"/>
    <col min="3585" max="3585" width="2.875" style="1" customWidth="1"/>
    <col min="3586" max="3586" width="3.25" style="1" customWidth="1"/>
    <col min="3587" max="3587" width="2.75" style="1" customWidth="1"/>
    <col min="3588" max="3588" width="43.875" style="1" customWidth="1"/>
    <col min="3589" max="3589" width="6.625" style="1" customWidth="1"/>
    <col min="3590" max="3590" width="11.875" style="1" customWidth="1"/>
    <col min="3591" max="3591" width="4.5" style="1" customWidth="1"/>
    <col min="3592" max="3592" width="37.5" style="1" customWidth="1"/>
    <col min="3593" max="3840" width="9" style="1"/>
    <col min="3841" max="3841" width="2.875" style="1" customWidth="1"/>
    <col min="3842" max="3842" width="3.25" style="1" customWidth="1"/>
    <col min="3843" max="3843" width="2.75" style="1" customWidth="1"/>
    <col min="3844" max="3844" width="43.875" style="1" customWidth="1"/>
    <col min="3845" max="3845" width="6.625" style="1" customWidth="1"/>
    <col min="3846" max="3846" width="11.875" style="1" customWidth="1"/>
    <col min="3847" max="3847" width="4.5" style="1" customWidth="1"/>
    <col min="3848" max="3848" width="37.5" style="1" customWidth="1"/>
    <col min="3849" max="4096" width="9" style="1"/>
    <col min="4097" max="4097" width="2.875" style="1" customWidth="1"/>
    <col min="4098" max="4098" width="3.25" style="1" customWidth="1"/>
    <col min="4099" max="4099" width="2.75" style="1" customWidth="1"/>
    <col min="4100" max="4100" width="43.875" style="1" customWidth="1"/>
    <col min="4101" max="4101" width="6.625" style="1" customWidth="1"/>
    <col min="4102" max="4102" width="11.875" style="1" customWidth="1"/>
    <col min="4103" max="4103" width="4.5" style="1" customWidth="1"/>
    <col min="4104" max="4104" width="37.5" style="1" customWidth="1"/>
    <col min="4105" max="4352" width="9" style="1"/>
    <col min="4353" max="4353" width="2.875" style="1" customWidth="1"/>
    <col min="4354" max="4354" width="3.25" style="1" customWidth="1"/>
    <col min="4355" max="4355" width="2.75" style="1" customWidth="1"/>
    <col min="4356" max="4356" width="43.875" style="1" customWidth="1"/>
    <col min="4357" max="4357" width="6.625" style="1" customWidth="1"/>
    <col min="4358" max="4358" width="11.875" style="1" customWidth="1"/>
    <col min="4359" max="4359" width="4.5" style="1" customWidth="1"/>
    <col min="4360" max="4360" width="37.5" style="1" customWidth="1"/>
    <col min="4361" max="4608" width="9" style="1"/>
    <col min="4609" max="4609" width="2.875" style="1" customWidth="1"/>
    <col min="4610" max="4610" width="3.25" style="1" customWidth="1"/>
    <col min="4611" max="4611" width="2.75" style="1" customWidth="1"/>
    <col min="4612" max="4612" width="43.875" style="1" customWidth="1"/>
    <col min="4613" max="4613" width="6.625" style="1" customWidth="1"/>
    <col min="4614" max="4614" width="11.875" style="1" customWidth="1"/>
    <col min="4615" max="4615" width="4.5" style="1" customWidth="1"/>
    <col min="4616" max="4616" width="37.5" style="1" customWidth="1"/>
    <col min="4617" max="4864" width="9" style="1"/>
    <col min="4865" max="4865" width="2.875" style="1" customWidth="1"/>
    <col min="4866" max="4866" width="3.25" style="1" customWidth="1"/>
    <col min="4867" max="4867" width="2.75" style="1" customWidth="1"/>
    <col min="4868" max="4868" width="43.875" style="1" customWidth="1"/>
    <col min="4869" max="4869" width="6.625" style="1" customWidth="1"/>
    <col min="4870" max="4870" width="11.875" style="1" customWidth="1"/>
    <col min="4871" max="4871" width="4.5" style="1" customWidth="1"/>
    <col min="4872" max="4872" width="37.5" style="1" customWidth="1"/>
    <col min="4873" max="5120" width="9" style="1"/>
    <col min="5121" max="5121" width="2.875" style="1" customWidth="1"/>
    <col min="5122" max="5122" width="3.25" style="1" customWidth="1"/>
    <col min="5123" max="5123" width="2.75" style="1" customWidth="1"/>
    <col min="5124" max="5124" width="43.875" style="1" customWidth="1"/>
    <col min="5125" max="5125" width="6.625" style="1" customWidth="1"/>
    <col min="5126" max="5126" width="11.875" style="1" customWidth="1"/>
    <col min="5127" max="5127" width="4.5" style="1" customWidth="1"/>
    <col min="5128" max="5128" width="37.5" style="1" customWidth="1"/>
    <col min="5129" max="5376" width="9" style="1"/>
    <col min="5377" max="5377" width="2.875" style="1" customWidth="1"/>
    <col min="5378" max="5378" width="3.25" style="1" customWidth="1"/>
    <col min="5379" max="5379" width="2.75" style="1" customWidth="1"/>
    <col min="5380" max="5380" width="43.875" style="1" customWidth="1"/>
    <col min="5381" max="5381" width="6.625" style="1" customWidth="1"/>
    <col min="5382" max="5382" width="11.875" style="1" customWidth="1"/>
    <col min="5383" max="5383" width="4.5" style="1" customWidth="1"/>
    <col min="5384" max="5384" width="37.5" style="1" customWidth="1"/>
    <col min="5385" max="5632" width="9" style="1"/>
    <col min="5633" max="5633" width="2.875" style="1" customWidth="1"/>
    <col min="5634" max="5634" width="3.25" style="1" customWidth="1"/>
    <col min="5635" max="5635" width="2.75" style="1" customWidth="1"/>
    <col min="5636" max="5636" width="43.875" style="1" customWidth="1"/>
    <col min="5637" max="5637" width="6.625" style="1" customWidth="1"/>
    <col min="5638" max="5638" width="11.875" style="1" customWidth="1"/>
    <col min="5639" max="5639" width="4.5" style="1" customWidth="1"/>
    <col min="5640" max="5640" width="37.5" style="1" customWidth="1"/>
    <col min="5641" max="5888" width="9" style="1"/>
    <col min="5889" max="5889" width="2.875" style="1" customWidth="1"/>
    <col min="5890" max="5890" width="3.25" style="1" customWidth="1"/>
    <col min="5891" max="5891" width="2.75" style="1" customWidth="1"/>
    <col min="5892" max="5892" width="43.875" style="1" customWidth="1"/>
    <col min="5893" max="5893" width="6.625" style="1" customWidth="1"/>
    <col min="5894" max="5894" width="11.875" style="1" customWidth="1"/>
    <col min="5895" max="5895" width="4.5" style="1" customWidth="1"/>
    <col min="5896" max="5896" width="37.5" style="1" customWidth="1"/>
    <col min="5897" max="6144" width="9" style="1"/>
    <col min="6145" max="6145" width="2.875" style="1" customWidth="1"/>
    <col min="6146" max="6146" width="3.25" style="1" customWidth="1"/>
    <col min="6147" max="6147" width="2.75" style="1" customWidth="1"/>
    <col min="6148" max="6148" width="43.875" style="1" customWidth="1"/>
    <col min="6149" max="6149" width="6.625" style="1" customWidth="1"/>
    <col min="6150" max="6150" width="11.875" style="1" customWidth="1"/>
    <col min="6151" max="6151" width="4.5" style="1" customWidth="1"/>
    <col min="6152" max="6152" width="37.5" style="1" customWidth="1"/>
    <col min="6153" max="6400" width="9" style="1"/>
    <col min="6401" max="6401" width="2.875" style="1" customWidth="1"/>
    <col min="6402" max="6402" width="3.25" style="1" customWidth="1"/>
    <col min="6403" max="6403" width="2.75" style="1" customWidth="1"/>
    <col min="6404" max="6404" width="43.875" style="1" customWidth="1"/>
    <col min="6405" max="6405" width="6.625" style="1" customWidth="1"/>
    <col min="6406" max="6406" width="11.875" style="1" customWidth="1"/>
    <col min="6407" max="6407" width="4.5" style="1" customWidth="1"/>
    <col min="6408" max="6408" width="37.5" style="1" customWidth="1"/>
    <col min="6409" max="6656" width="9" style="1"/>
    <col min="6657" max="6657" width="2.875" style="1" customWidth="1"/>
    <col min="6658" max="6658" width="3.25" style="1" customWidth="1"/>
    <col min="6659" max="6659" width="2.75" style="1" customWidth="1"/>
    <col min="6660" max="6660" width="43.875" style="1" customWidth="1"/>
    <col min="6661" max="6661" width="6.625" style="1" customWidth="1"/>
    <col min="6662" max="6662" width="11.875" style="1" customWidth="1"/>
    <col min="6663" max="6663" width="4.5" style="1" customWidth="1"/>
    <col min="6664" max="6664" width="37.5" style="1" customWidth="1"/>
    <col min="6665" max="6912" width="9" style="1"/>
    <col min="6913" max="6913" width="2.875" style="1" customWidth="1"/>
    <col min="6914" max="6914" width="3.25" style="1" customWidth="1"/>
    <col min="6915" max="6915" width="2.75" style="1" customWidth="1"/>
    <col min="6916" max="6916" width="43.875" style="1" customWidth="1"/>
    <col min="6917" max="6917" width="6.625" style="1" customWidth="1"/>
    <col min="6918" max="6918" width="11.875" style="1" customWidth="1"/>
    <col min="6919" max="6919" width="4.5" style="1" customWidth="1"/>
    <col min="6920" max="6920" width="37.5" style="1" customWidth="1"/>
    <col min="6921" max="7168" width="9" style="1"/>
    <col min="7169" max="7169" width="2.875" style="1" customWidth="1"/>
    <col min="7170" max="7170" width="3.25" style="1" customWidth="1"/>
    <col min="7171" max="7171" width="2.75" style="1" customWidth="1"/>
    <col min="7172" max="7172" width="43.875" style="1" customWidth="1"/>
    <col min="7173" max="7173" width="6.625" style="1" customWidth="1"/>
    <col min="7174" max="7174" width="11.875" style="1" customWidth="1"/>
    <col min="7175" max="7175" width="4.5" style="1" customWidth="1"/>
    <col min="7176" max="7176" width="37.5" style="1" customWidth="1"/>
    <col min="7177" max="7424" width="9" style="1"/>
    <col min="7425" max="7425" width="2.875" style="1" customWidth="1"/>
    <col min="7426" max="7426" width="3.25" style="1" customWidth="1"/>
    <col min="7427" max="7427" width="2.75" style="1" customWidth="1"/>
    <col min="7428" max="7428" width="43.875" style="1" customWidth="1"/>
    <col min="7429" max="7429" width="6.625" style="1" customWidth="1"/>
    <col min="7430" max="7430" width="11.875" style="1" customWidth="1"/>
    <col min="7431" max="7431" width="4.5" style="1" customWidth="1"/>
    <col min="7432" max="7432" width="37.5" style="1" customWidth="1"/>
    <col min="7433" max="7680" width="9" style="1"/>
    <col min="7681" max="7681" width="2.875" style="1" customWidth="1"/>
    <col min="7682" max="7682" width="3.25" style="1" customWidth="1"/>
    <col min="7683" max="7683" width="2.75" style="1" customWidth="1"/>
    <col min="7684" max="7684" width="43.875" style="1" customWidth="1"/>
    <col min="7685" max="7685" width="6.625" style="1" customWidth="1"/>
    <col min="7686" max="7686" width="11.875" style="1" customWidth="1"/>
    <col min="7687" max="7687" width="4.5" style="1" customWidth="1"/>
    <col min="7688" max="7688" width="37.5" style="1" customWidth="1"/>
    <col min="7689" max="7936" width="9" style="1"/>
    <col min="7937" max="7937" width="2.875" style="1" customWidth="1"/>
    <col min="7938" max="7938" width="3.25" style="1" customWidth="1"/>
    <col min="7939" max="7939" width="2.75" style="1" customWidth="1"/>
    <col min="7940" max="7940" width="43.875" style="1" customWidth="1"/>
    <col min="7941" max="7941" width="6.625" style="1" customWidth="1"/>
    <col min="7942" max="7942" width="11.875" style="1" customWidth="1"/>
    <col min="7943" max="7943" width="4.5" style="1" customWidth="1"/>
    <col min="7944" max="7944" width="37.5" style="1" customWidth="1"/>
    <col min="7945" max="8192" width="9" style="1"/>
    <col min="8193" max="8193" width="2.875" style="1" customWidth="1"/>
    <col min="8194" max="8194" width="3.25" style="1" customWidth="1"/>
    <col min="8195" max="8195" width="2.75" style="1" customWidth="1"/>
    <col min="8196" max="8196" width="43.875" style="1" customWidth="1"/>
    <col min="8197" max="8197" width="6.625" style="1" customWidth="1"/>
    <col min="8198" max="8198" width="11.875" style="1" customWidth="1"/>
    <col min="8199" max="8199" width="4.5" style="1" customWidth="1"/>
    <col min="8200" max="8200" width="37.5" style="1" customWidth="1"/>
    <col min="8201" max="8448" width="9" style="1"/>
    <col min="8449" max="8449" width="2.875" style="1" customWidth="1"/>
    <col min="8450" max="8450" width="3.25" style="1" customWidth="1"/>
    <col min="8451" max="8451" width="2.75" style="1" customWidth="1"/>
    <col min="8452" max="8452" width="43.875" style="1" customWidth="1"/>
    <col min="8453" max="8453" width="6.625" style="1" customWidth="1"/>
    <col min="8454" max="8454" width="11.875" style="1" customWidth="1"/>
    <col min="8455" max="8455" width="4.5" style="1" customWidth="1"/>
    <col min="8456" max="8456" width="37.5" style="1" customWidth="1"/>
    <col min="8457" max="8704" width="9" style="1"/>
    <col min="8705" max="8705" width="2.875" style="1" customWidth="1"/>
    <col min="8706" max="8706" width="3.25" style="1" customWidth="1"/>
    <col min="8707" max="8707" width="2.75" style="1" customWidth="1"/>
    <col min="8708" max="8708" width="43.875" style="1" customWidth="1"/>
    <col min="8709" max="8709" width="6.625" style="1" customWidth="1"/>
    <col min="8710" max="8710" width="11.875" style="1" customWidth="1"/>
    <col min="8711" max="8711" width="4.5" style="1" customWidth="1"/>
    <col min="8712" max="8712" width="37.5" style="1" customWidth="1"/>
    <col min="8713" max="8960" width="9" style="1"/>
    <col min="8961" max="8961" width="2.875" style="1" customWidth="1"/>
    <col min="8962" max="8962" width="3.25" style="1" customWidth="1"/>
    <col min="8963" max="8963" width="2.75" style="1" customWidth="1"/>
    <col min="8964" max="8964" width="43.875" style="1" customWidth="1"/>
    <col min="8965" max="8965" width="6.625" style="1" customWidth="1"/>
    <col min="8966" max="8966" width="11.875" style="1" customWidth="1"/>
    <col min="8967" max="8967" width="4.5" style="1" customWidth="1"/>
    <col min="8968" max="8968" width="37.5" style="1" customWidth="1"/>
    <col min="8969" max="9216" width="9" style="1"/>
    <col min="9217" max="9217" width="2.875" style="1" customWidth="1"/>
    <col min="9218" max="9218" width="3.25" style="1" customWidth="1"/>
    <col min="9219" max="9219" width="2.75" style="1" customWidth="1"/>
    <col min="9220" max="9220" width="43.875" style="1" customWidth="1"/>
    <col min="9221" max="9221" width="6.625" style="1" customWidth="1"/>
    <col min="9222" max="9222" width="11.875" style="1" customWidth="1"/>
    <col min="9223" max="9223" width="4.5" style="1" customWidth="1"/>
    <col min="9224" max="9224" width="37.5" style="1" customWidth="1"/>
    <col min="9225" max="9472" width="9" style="1"/>
    <col min="9473" max="9473" width="2.875" style="1" customWidth="1"/>
    <col min="9474" max="9474" width="3.25" style="1" customWidth="1"/>
    <col min="9475" max="9475" width="2.75" style="1" customWidth="1"/>
    <col min="9476" max="9476" width="43.875" style="1" customWidth="1"/>
    <col min="9477" max="9477" width="6.625" style="1" customWidth="1"/>
    <col min="9478" max="9478" width="11.875" style="1" customWidth="1"/>
    <col min="9479" max="9479" width="4.5" style="1" customWidth="1"/>
    <col min="9480" max="9480" width="37.5" style="1" customWidth="1"/>
    <col min="9481" max="9728" width="9" style="1"/>
    <col min="9729" max="9729" width="2.875" style="1" customWidth="1"/>
    <col min="9730" max="9730" width="3.25" style="1" customWidth="1"/>
    <col min="9731" max="9731" width="2.75" style="1" customWidth="1"/>
    <col min="9732" max="9732" width="43.875" style="1" customWidth="1"/>
    <col min="9733" max="9733" width="6.625" style="1" customWidth="1"/>
    <col min="9734" max="9734" width="11.875" style="1" customWidth="1"/>
    <col min="9735" max="9735" width="4.5" style="1" customWidth="1"/>
    <col min="9736" max="9736" width="37.5" style="1" customWidth="1"/>
    <col min="9737" max="9984" width="9" style="1"/>
    <col min="9985" max="9985" width="2.875" style="1" customWidth="1"/>
    <col min="9986" max="9986" width="3.25" style="1" customWidth="1"/>
    <col min="9987" max="9987" width="2.75" style="1" customWidth="1"/>
    <col min="9988" max="9988" width="43.875" style="1" customWidth="1"/>
    <col min="9989" max="9989" width="6.625" style="1" customWidth="1"/>
    <col min="9990" max="9990" width="11.875" style="1" customWidth="1"/>
    <col min="9991" max="9991" width="4.5" style="1" customWidth="1"/>
    <col min="9992" max="9992" width="37.5" style="1" customWidth="1"/>
    <col min="9993" max="10240" width="9" style="1"/>
    <col min="10241" max="10241" width="2.875" style="1" customWidth="1"/>
    <col min="10242" max="10242" width="3.25" style="1" customWidth="1"/>
    <col min="10243" max="10243" width="2.75" style="1" customWidth="1"/>
    <col min="10244" max="10244" width="43.875" style="1" customWidth="1"/>
    <col min="10245" max="10245" width="6.625" style="1" customWidth="1"/>
    <col min="10246" max="10246" width="11.875" style="1" customWidth="1"/>
    <col min="10247" max="10247" width="4.5" style="1" customWidth="1"/>
    <col min="10248" max="10248" width="37.5" style="1" customWidth="1"/>
    <col min="10249" max="10496" width="9" style="1"/>
    <col min="10497" max="10497" width="2.875" style="1" customWidth="1"/>
    <col min="10498" max="10498" width="3.25" style="1" customWidth="1"/>
    <col min="10499" max="10499" width="2.75" style="1" customWidth="1"/>
    <col min="10500" max="10500" width="43.875" style="1" customWidth="1"/>
    <col min="10501" max="10501" width="6.625" style="1" customWidth="1"/>
    <col min="10502" max="10502" width="11.875" style="1" customWidth="1"/>
    <col min="10503" max="10503" width="4.5" style="1" customWidth="1"/>
    <col min="10504" max="10504" width="37.5" style="1" customWidth="1"/>
    <col min="10505" max="10752" width="9" style="1"/>
    <col min="10753" max="10753" width="2.875" style="1" customWidth="1"/>
    <col min="10754" max="10754" width="3.25" style="1" customWidth="1"/>
    <col min="10755" max="10755" width="2.75" style="1" customWidth="1"/>
    <col min="10756" max="10756" width="43.875" style="1" customWidth="1"/>
    <col min="10757" max="10757" width="6.625" style="1" customWidth="1"/>
    <col min="10758" max="10758" width="11.875" style="1" customWidth="1"/>
    <col min="10759" max="10759" width="4.5" style="1" customWidth="1"/>
    <col min="10760" max="10760" width="37.5" style="1" customWidth="1"/>
    <col min="10761" max="11008" width="9" style="1"/>
    <col min="11009" max="11009" width="2.875" style="1" customWidth="1"/>
    <col min="11010" max="11010" width="3.25" style="1" customWidth="1"/>
    <col min="11011" max="11011" width="2.75" style="1" customWidth="1"/>
    <col min="11012" max="11012" width="43.875" style="1" customWidth="1"/>
    <col min="11013" max="11013" width="6.625" style="1" customWidth="1"/>
    <col min="11014" max="11014" width="11.875" style="1" customWidth="1"/>
    <col min="11015" max="11015" width="4.5" style="1" customWidth="1"/>
    <col min="11016" max="11016" width="37.5" style="1" customWidth="1"/>
    <col min="11017" max="11264" width="9" style="1"/>
    <col min="11265" max="11265" width="2.875" style="1" customWidth="1"/>
    <col min="11266" max="11266" width="3.25" style="1" customWidth="1"/>
    <col min="11267" max="11267" width="2.75" style="1" customWidth="1"/>
    <col min="11268" max="11268" width="43.875" style="1" customWidth="1"/>
    <col min="11269" max="11269" width="6.625" style="1" customWidth="1"/>
    <col min="11270" max="11270" width="11.875" style="1" customWidth="1"/>
    <col min="11271" max="11271" width="4.5" style="1" customWidth="1"/>
    <col min="11272" max="11272" width="37.5" style="1" customWidth="1"/>
    <col min="11273" max="11520" width="9" style="1"/>
    <col min="11521" max="11521" width="2.875" style="1" customWidth="1"/>
    <col min="11522" max="11522" width="3.25" style="1" customWidth="1"/>
    <col min="11523" max="11523" width="2.75" style="1" customWidth="1"/>
    <col min="11524" max="11524" width="43.875" style="1" customWidth="1"/>
    <col min="11525" max="11525" width="6.625" style="1" customWidth="1"/>
    <col min="11526" max="11526" width="11.875" style="1" customWidth="1"/>
    <col min="11527" max="11527" width="4.5" style="1" customWidth="1"/>
    <col min="11528" max="11528" width="37.5" style="1" customWidth="1"/>
    <col min="11529" max="11776" width="9" style="1"/>
    <col min="11777" max="11777" width="2.875" style="1" customWidth="1"/>
    <col min="11778" max="11778" width="3.25" style="1" customWidth="1"/>
    <col min="11779" max="11779" width="2.75" style="1" customWidth="1"/>
    <col min="11780" max="11780" width="43.875" style="1" customWidth="1"/>
    <col min="11781" max="11781" width="6.625" style="1" customWidth="1"/>
    <col min="11782" max="11782" width="11.875" style="1" customWidth="1"/>
    <col min="11783" max="11783" width="4.5" style="1" customWidth="1"/>
    <col min="11784" max="11784" width="37.5" style="1" customWidth="1"/>
    <col min="11785" max="12032" width="9" style="1"/>
    <col min="12033" max="12033" width="2.875" style="1" customWidth="1"/>
    <col min="12034" max="12034" width="3.25" style="1" customWidth="1"/>
    <col min="12035" max="12035" width="2.75" style="1" customWidth="1"/>
    <col min="12036" max="12036" width="43.875" style="1" customWidth="1"/>
    <col min="12037" max="12037" width="6.625" style="1" customWidth="1"/>
    <col min="12038" max="12038" width="11.875" style="1" customWidth="1"/>
    <col min="12039" max="12039" width="4.5" style="1" customWidth="1"/>
    <col min="12040" max="12040" width="37.5" style="1" customWidth="1"/>
    <col min="12041" max="12288" width="9" style="1"/>
    <col min="12289" max="12289" width="2.875" style="1" customWidth="1"/>
    <col min="12290" max="12290" width="3.25" style="1" customWidth="1"/>
    <col min="12291" max="12291" width="2.75" style="1" customWidth="1"/>
    <col min="12292" max="12292" width="43.875" style="1" customWidth="1"/>
    <col min="12293" max="12293" width="6.625" style="1" customWidth="1"/>
    <col min="12294" max="12294" width="11.875" style="1" customWidth="1"/>
    <col min="12295" max="12295" width="4.5" style="1" customWidth="1"/>
    <col min="12296" max="12296" width="37.5" style="1" customWidth="1"/>
    <col min="12297" max="12544" width="9" style="1"/>
    <col min="12545" max="12545" width="2.875" style="1" customWidth="1"/>
    <col min="12546" max="12546" width="3.25" style="1" customWidth="1"/>
    <col min="12547" max="12547" width="2.75" style="1" customWidth="1"/>
    <col min="12548" max="12548" width="43.875" style="1" customWidth="1"/>
    <col min="12549" max="12549" width="6.625" style="1" customWidth="1"/>
    <col min="12550" max="12550" width="11.875" style="1" customWidth="1"/>
    <col min="12551" max="12551" width="4.5" style="1" customWidth="1"/>
    <col min="12552" max="12552" width="37.5" style="1" customWidth="1"/>
    <col min="12553" max="12800" width="9" style="1"/>
    <col min="12801" max="12801" width="2.875" style="1" customWidth="1"/>
    <col min="12802" max="12802" width="3.25" style="1" customWidth="1"/>
    <col min="12803" max="12803" width="2.75" style="1" customWidth="1"/>
    <col min="12804" max="12804" width="43.875" style="1" customWidth="1"/>
    <col min="12805" max="12805" width="6.625" style="1" customWidth="1"/>
    <col min="12806" max="12806" width="11.875" style="1" customWidth="1"/>
    <col min="12807" max="12807" width="4.5" style="1" customWidth="1"/>
    <col min="12808" max="12808" width="37.5" style="1" customWidth="1"/>
    <col min="12809" max="13056" width="9" style="1"/>
    <col min="13057" max="13057" width="2.875" style="1" customWidth="1"/>
    <col min="13058" max="13058" width="3.25" style="1" customWidth="1"/>
    <col min="13059" max="13059" width="2.75" style="1" customWidth="1"/>
    <col min="13060" max="13060" width="43.875" style="1" customWidth="1"/>
    <col min="13061" max="13061" width="6.625" style="1" customWidth="1"/>
    <col min="13062" max="13062" width="11.875" style="1" customWidth="1"/>
    <col min="13063" max="13063" width="4.5" style="1" customWidth="1"/>
    <col min="13064" max="13064" width="37.5" style="1" customWidth="1"/>
    <col min="13065" max="13312" width="9" style="1"/>
    <col min="13313" max="13313" width="2.875" style="1" customWidth="1"/>
    <col min="13314" max="13314" width="3.25" style="1" customWidth="1"/>
    <col min="13315" max="13315" width="2.75" style="1" customWidth="1"/>
    <col min="13316" max="13316" width="43.875" style="1" customWidth="1"/>
    <col min="13317" max="13317" width="6.625" style="1" customWidth="1"/>
    <col min="13318" max="13318" width="11.875" style="1" customWidth="1"/>
    <col min="13319" max="13319" width="4.5" style="1" customWidth="1"/>
    <col min="13320" max="13320" width="37.5" style="1" customWidth="1"/>
    <col min="13321" max="13568" width="9" style="1"/>
    <col min="13569" max="13569" width="2.875" style="1" customWidth="1"/>
    <col min="13570" max="13570" width="3.25" style="1" customWidth="1"/>
    <col min="13571" max="13571" width="2.75" style="1" customWidth="1"/>
    <col min="13572" max="13572" width="43.875" style="1" customWidth="1"/>
    <col min="13573" max="13573" width="6.625" style="1" customWidth="1"/>
    <col min="13574" max="13574" width="11.875" style="1" customWidth="1"/>
    <col min="13575" max="13575" width="4.5" style="1" customWidth="1"/>
    <col min="13576" max="13576" width="37.5" style="1" customWidth="1"/>
    <col min="13577" max="13824" width="9" style="1"/>
    <col min="13825" max="13825" width="2.875" style="1" customWidth="1"/>
    <col min="13826" max="13826" width="3.25" style="1" customWidth="1"/>
    <col min="13827" max="13827" width="2.75" style="1" customWidth="1"/>
    <col min="13828" max="13828" width="43.875" style="1" customWidth="1"/>
    <col min="13829" max="13829" width="6.625" style="1" customWidth="1"/>
    <col min="13830" max="13830" width="11.875" style="1" customWidth="1"/>
    <col min="13831" max="13831" width="4.5" style="1" customWidth="1"/>
    <col min="13832" max="13832" width="37.5" style="1" customWidth="1"/>
    <col min="13833" max="14080" width="9" style="1"/>
    <col min="14081" max="14081" width="2.875" style="1" customWidth="1"/>
    <col min="14082" max="14082" width="3.25" style="1" customWidth="1"/>
    <col min="14083" max="14083" width="2.75" style="1" customWidth="1"/>
    <col min="14084" max="14084" width="43.875" style="1" customWidth="1"/>
    <col min="14085" max="14085" width="6.625" style="1" customWidth="1"/>
    <col min="14086" max="14086" width="11.875" style="1" customWidth="1"/>
    <col min="14087" max="14087" width="4.5" style="1" customWidth="1"/>
    <col min="14088" max="14088" width="37.5" style="1" customWidth="1"/>
    <col min="14089" max="14336" width="9" style="1"/>
    <col min="14337" max="14337" width="2.875" style="1" customWidth="1"/>
    <col min="14338" max="14338" width="3.25" style="1" customWidth="1"/>
    <col min="14339" max="14339" width="2.75" style="1" customWidth="1"/>
    <col min="14340" max="14340" width="43.875" style="1" customWidth="1"/>
    <col min="14341" max="14341" width="6.625" style="1" customWidth="1"/>
    <col min="14342" max="14342" width="11.875" style="1" customWidth="1"/>
    <col min="14343" max="14343" width="4.5" style="1" customWidth="1"/>
    <col min="14344" max="14344" width="37.5" style="1" customWidth="1"/>
    <col min="14345" max="14592" width="9" style="1"/>
    <col min="14593" max="14593" width="2.875" style="1" customWidth="1"/>
    <col min="14594" max="14594" width="3.25" style="1" customWidth="1"/>
    <col min="14595" max="14595" width="2.75" style="1" customWidth="1"/>
    <col min="14596" max="14596" width="43.875" style="1" customWidth="1"/>
    <col min="14597" max="14597" width="6.625" style="1" customWidth="1"/>
    <col min="14598" max="14598" width="11.875" style="1" customWidth="1"/>
    <col min="14599" max="14599" width="4.5" style="1" customWidth="1"/>
    <col min="14600" max="14600" width="37.5" style="1" customWidth="1"/>
    <col min="14601" max="14848" width="9" style="1"/>
    <col min="14849" max="14849" width="2.875" style="1" customWidth="1"/>
    <col min="14850" max="14850" width="3.25" style="1" customWidth="1"/>
    <col min="14851" max="14851" width="2.75" style="1" customWidth="1"/>
    <col min="14852" max="14852" width="43.875" style="1" customWidth="1"/>
    <col min="14853" max="14853" width="6.625" style="1" customWidth="1"/>
    <col min="14854" max="14854" width="11.875" style="1" customWidth="1"/>
    <col min="14855" max="14855" width="4.5" style="1" customWidth="1"/>
    <col min="14856" max="14856" width="37.5" style="1" customWidth="1"/>
    <col min="14857" max="15104" width="9" style="1"/>
    <col min="15105" max="15105" width="2.875" style="1" customWidth="1"/>
    <col min="15106" max="15106" width="3.25" style="1" customWidth="1"/>
    <col min="15107" max="15107" width="2.75" style="1" customWidth="1"/>
    <col min="15108" max="15108" width="43.875" style="1" customWidth="1"/>
    <col min="15109" max="15109" width="6.625" style="1" customWidth="1"/>
    <col min="15110" max="15110" width="11.875" style="1" customWidth="1"/>
    <col min="15111" max="15111" width="4.5" style="1" customWidth="1"/>
    <col min="15112" max="15112" width="37.5" style="1" customWidth="1"/>
    <col min="15113" max="15360" width="9" style="1"/>
    <col min="15361" max="15361" width="2.875" style="1" customWidth="1"/>
    <col min="15362" max="15362" width="3.25" style="1" customWidth="1"/>
    <col min="15363" max="15363" width="2.75" style="1" customWidth="1"/>
    <col min="15364" max="15364" width="43.875" style="1" customWidth="1"/>
    <col min="15365" max="15365" width="6.625" style="1" customWidth="1"/>
    <col min="15366" max="15366" width="11.875" style="1" customWidth="1"/>
    <col min="15367" max="15367" width="4.5" style="1" customWidth="1"/>
    <col min="15368" max="15368" width="37.5" style="1" customWidth="1"/>
    <col min="15369" max="15616" width="9" style="1"/>
    <col min="15617" max="15617" width="2.875" style="1" customWidth="1"/>
    <col min="15618" max="15618" width="3.25" style="1" customWidth="1"/>
    <col min="15619" max="15619" width="2.75" style="1" customWidth="1"/>
    <col min="15620" max="15620" width="43.875" style="1" customWidth="1"/>
    <col min="15621" max="15621" width="6.625" style="1" customWidth="1"/>
    <col min="15622" max="15622" width="11.875" style="1" customWidth="1"/>
    <col min="15623" max="15623" width="4.5" style="1" customWidth="1"/>
    <col min="15624" max="15624" width="37.5" style="1" customWidth="1"/>
    <col min="15625" max="15872" width="9" style="1"/>
    <col min="15873" max="15873" width="2.875" style="1" customWidth="1"/>
    <col min="15874" max="15874" width="3.25" style="1" customWidth="1"/>
    <col min="15875" max="15875" width="2.75" style="1" customWidth="1"/>
    <col min="15876" max="15876" width="43.875" style="1" customWidth="1"/>
    <col min="15877" max="15877" width="6.625" style="1" customWidth="1"/>
    <col min="15878" max="15878" width="11.875" style="1" customWidth="1"/>
    <col min="15879" max="15879" width="4.5" style="1" customWidth="1"/>
    <col min="15880" max="15880" width="37.5" style="1" customWidth="1"/>
    <col min="15881" max="16128" width="9" style="1"/>
    <col min="16129" max="16129" width="2.875" style="1" customWidth="1"/>
    <col min="16130" max="16130" width="3.25" style="1" customWidth="1"/>
    <col min="16131" max="16131" width="2.75" style="1" customWidth="1"/>
    <col min="16132" max="16132" width="43.875" style="1" customWidth="1"/>
    <col min="16133" max="16133" width="6.625" style="1" customWidth="1"/>
    <col min="16134" max="16134" width="11.875" style="1" customWidth="1"/>
    <col min="16135" max="16135" width="4.5" style="1" customWidth="1"/>
    <col min="16136" max="16136" width="37.5" style="1" customWidth="1"/>
    <col min="16137" max="16384" width="9" style="1"/>
  </cols>
  <sheetData>
    <row r="1" spans="1:7" x14ac:dyDescent="0.3">
      <c r="A1" s="166" t="s">
        <v>259</v>
      </c>
      <c r="B1" s="166"/>
      <c r="C1" s="166"/>
      <c r="D1" s="166"/>
      <c r="E1" s="166"/>
      <c r="F1" s="166"/>
      <c r="G1" s="166"/>
    </row>
    <row r="2" spans="1:7" ht="4.5" customHeight="1" x14ac:dyDescent="0.3">
      <c r="D2" s="151"/>
      <c r="E2" s="151"/>
      <c r="F2" s="151"/>
      <c r="G2" s="87"/>
    </row>
    <row r="3" spans="1:7" x14ac:dyDescent="0.3">
      <c r="A3" s="9" t="s">
        <v>260</v>
      </c>
      <c r="E3" s="5" t="s">
        <v>1</v>
      </c>
      <c r="F3" s="5">
        <f>SUM(F4,F20,F66)</f>
        <v>2666120</v>
      </c>
      <c r="G3" s="88" t="s">
        <v>2</v>
      </c>
    </row>
    <row r="4" spans="1:7" x14ac:dyDescent="0.3">
      <c r="B4" s="9" t="s">
        <v>12</v>
      </c>
      <c r="C4" s="9"/>
      <c r="E4" s="5" t="s">
        <v>1</v>
      </c>
      <c r="F4" s="5">
        <f>SUM(F5)</f>
        <v>1986120</v>
      </c>
      <c r="G4" s="88" t="s">
        <v>2</v>
      </c>
    </row>
    <row r="5" spans="1:7" x14ac:dyDescent="0.3">
      <c r="C5" s="3" t="s">
        <v>99</v>
      </c>
      <c r="D5" s="40"/>
      <c r="E5" s="5" t="s">
        <v>1</v>
      </c>
      <c r="F5" s="5">
        <f>SUM(F6:F19)</f>
        <v>1986120</v>
      </c>
      <c r="G5" s="88" t="s">
        <v>2</v>
      </c>
    </row>
    <row r="6" spans="1:7" x14ac:dyDescent="0.3">
      <c r="C6" s="3" t="s">
        <v>94</v>
      </c>
      <c r="D6" s="4"/>
      <c r="E6" s="89" t="s">
        <v>3</v>
      </c>
      <c r="F6" s="90">
        <v>1222500</v>
      </c>
      <c r="G6" s="77" t="s">
        <v>2</v>
      </c>
    </row>
    <row r="7" spans="1:7" x14ac:dyDescent="0.3">
      <c r="D7" s="21" t="s">
        <v>261</v>
      </c>
      <c r="E7" s="89"/>
      <c r="F7" s="90"/>
      <c r="G7" s="77"/>
    </row>
    <row r="8" spans="1:7" s="21" customFormat="1" ht="21.75" customHeight="1" x14ac:dyDescent="0.3">
      <c r="C8" s="9" t="s">
        <v>310</v>
      </c>
      <c r="E8" s="91" t="s">
        <v>3</v>
      </c>
      <c r="F8" s="92">
        <v>24000</v>
      </c>
      <c r="G8" s="93" t="s">
        <v>2</v>
      </c>
    </row>
    <row r="9" spans="1:7" s="21" customFormat="1" ht="21.75" customHeight="1" x14ac:dyDescent="0.3">
      <c r="D9" s="10" t="s">
        <v>262</v>
      </c>
      <c r="G9" s="93"/>
    </row>
    <row r="10" spans="1:7" s="21" customFormat="1" ht="21.75" customHeight="1" x14ac:dyDescent="0.3">
      <c r="A10" s="21" t="s">
        <v>263</v>
      </c>
      <c r="D10" s="34"/>
      <c r="E10" s="91"/>
      <c r="F10" s="92"/>
      <c r="G10" s="93"/>
    </row>
    <row r="11" spans="1:7" s="21" customFormat="1" ht="21.75" customHeight="1" x14ac:dyDescent="0.3">
      <c r="C11" s="9" t="s">
        <v>96</v>
      </c>
      <c r="E11" s="91" t="s">
        <v>3</v>
      </c>
      <c r="F11" s="92">
        <v>42000</v>
      </c>
      <c r="G11" s="93" t="s">
        <v>2</v>
      </c>
    </row>
    <row r="12" spans="1:7" s="21" customFormat="1" x14ac:dyDescent="0.3">
      <c r="D12" s="34" t="s">
        <v>264</v>
      </c>
      <c r="E12" s="91"/>
      <c r="F12" s="92"/>
      <c r="G12" s="93"/>
    </row>
    <row r="13" spans="1:7" s="21" customFormat="1" x14ac:dyDescent="0.3">
      <c r="A13" s="21" t="s">
        <v>265</v>
      </c>
      <c r="D13" s="34"/>
      <c r="E13" s="91"/>
      <c r="F13" s="92"/>
      <c r="G13" s="93"/>
    </row>
    <row r="14" spans="1:7" s="21" customFormat="1" x14ac:dyDescent="0.3">
      <c r="C14" s="9" t="s">
        <v>97</v>
      </c>
      <c r="E14" s="89" t="s">
        <v>3</v>
      </c>
      <c r="F14" s="90">
        <v>604200</v>
      </c>
      <c r="G14" s="77" t="s">
        <v>2</v>
      </c>
    </row>
    <row r="15" spans="1:7" x14ac:dyDescent="0.3">
      <c r="D15" s="34" t="s">
        <v>266</v>
      </c>
      <c r="E15" s="89"/>
      <c r="F15" s="90"/>
      <c r="G15" s="77"/>
    </row>
    <row r="16" spans="1:7" x14ac:dyDescent="0.3">
      <c r="A16" s="1" t="s">
        <v>267</v>
      </c>
      <c r="D16" s="34"/>
      <c r="E16" s="89"/>
      <c r="F16" s="90"/>
      <c r="G16" s="77"/>
    </row>
    <row r="17" spans="1:7" s="21" customFormat="1" ht="20.25" customHeight="1" x14ac:dyDescent="0.3">
      <c r="C17" s="94" t="s">
        <v>98</v>
      </c>
      <c r="E17" s="91" t="s">
        <v>3</v>
      </c>
      <c r="F17" s="92">
        <v>93420</v>
      </c>
      <c r="G17" s="39" t="s">
        <v>2</v>
      </c>
    </row>
    <row r="18" spans="1:7" s="21" customFormat="1" x14ac:dyDescent="0.3">
      <c r="D18" s="10" t="s">
        <v>518</v>
      </c>
      <c r="E18" s="91"/>
      <c r="F18" s="92"/>
    </row>
    <row r="19" spans="1:7" s="21" customFormat="1" x14ac:dyDescent="0.3">
      <c r="A19" s="21" t="s">
        <v>267</v>
      </c>
      <c r="D19" s="34"/>
      <c r="E19" s="91"/>
      <c r="F19" s="92"/>
    </row>
    <row r="20" spans="1:7" x14ac:dyDescent="0.3">
      <c r="B20" s="9" t="s">
        <v>21</v>
      </c>
      <c r="E20" s="95" t="s">
        <v>1</v>
      </c>
      <c r="F20" s="95">
        <f>SUM(F21,F28,F42)</f>
        <v>650000</v>
      </c>
      <c r="G20" s="72" t="s">
        <v>2</v>
      </c>
    </row>
    <row r="21" spans="1:7" x14ac:dyDescent="0.3">
      <c r="C21" s="9" t="s">
        <v>268</v>
      </c>
      <c r="E21" s="95" t="s">
        <v>1</v>
      </c>
      <c r="F21" s="95">
        <v>25000</v>
      </c>
      <c r="G21" s="72" t="s">
        <v>2</v>
      </c>
    </row>
    <row r="22" spans="1:7" s="30" customFormat="1" ht="21.75" customHeight="1" x14ac:dyDescent="0.3">
      <c r="C22" s="9" t="s">
        <v>305</v>
      </c>
      <c r="E22" s="151" t="s">
        <v>3</v>
      </c>
      <c r="F22" s="5">
        <v>5000</v>
      </c>
      <c r="G22" s="78" t="s">
        <v>2</v>
      </c>
    </row>
    <row r="23" spans="1:7" s="21" customFormat="1" x14ac:dyDescent="0.3">
      <c r="D23" s="80" t="s">
        <v>187</v>
      </c>
      <c r="E23" s="91"/>
      <c r="F23" s="5"/>
    </row>
    <row r="24" spans="1:7" s="21" customFormat="1" x14ac:dyDescent="0.3">
      <c r="A24" s="21" t="s">
        <v>653</v>
      </c>
      <c r="D24" s="34"/>
      <c r="E24" s="91"/>
      <c r="F24" s="5"/>
    </row>
    <row r="25" spans="1:7" s="30" customFormat="1" ht="21.75" customHeight="1" x14ac:dyDescent="0.3">
      <c r="C25" s="9" t="s">
        <v>102</v>
      </c>
      <c r="D25" s="9"/>
      <c r="E25" s="151" t="s">
        <v>3</v>
      </c>
      <c r="F25" s="5">
        <v>20000</v>
      </c>
      <c r="G25" s="78" t="s">
        <v>2</v>
      </c>
    </row>
    <row r="26" spans="1:7" s="21" customFormat="1" x14ac:dyDescent="0.3">
      <c r="D26" s="21" t="s">
        <v>269</v>
      </c>
      <c r="E26" s="91"/>
      <c r="F26" s="5"/>
    </row>
    <row r="27" spans="1:7" s="21" customFormat="1" x14ac:dyDescent="0.3">
      <c r="A27" s="21" t="s">
        <v>270</v>
      </c>
      <c r="E27" s="91"/>
      <c r="F27" s="5"/>
    </row>
    <row r="28" spans="1:7" x14ac:dyDescent="0.3">
      <c r="C28" s="9" t="s">
        <v>271</v>
      </c>
      <c r="E28" s="95" t="s">
        <v>1</v>
      </c>
      <c r="F28" s="95">
        <f>SUM(F29,F36,F39)</f>
        <v>110000</v>
      </c>
      <c r="G28" s="72" t="s">
        <v>2</v>
      </c>
    </row>
    <row r="29" spans="1:7" s="30" customFormat="1" x14ac:dyDescent="0.3">
      <c r="C29" s="9" t="s">
        <v>647</v>
      </c>
      <c r="D29" s="4"/>
      <c r="E29" s="151" t="s">
        <v>1</v>
      </c>
      <c r="F29" s="5">
        <f>SUM(F30:F33)</f>
        <v>70000</v>
      </c>
      <c r="G29" s="78" t="s">
        <v>2</v>
      </c>
    </row>
    <row r="30" spans="1:7" s="30" customFormat="1" x14ac:dyDescent="0.3">
      <c r="A30" s="30" t="s">
        <v>648</v>
      </c>
      <c r="D30" s="4"/>
      <c r="E30" s="151"/>
      <c r="F30" s="5"/>
      <c r="G30" s="78"/>
    </row>
    <row r="31" spans="1:7" s="21" customFormat="1" x14ac:dyDescent="0.3">
      <c r="A31" s="30"/>
      <c r="B31" s="30"/>
      <c r="C31" s="30"/>
      <c r="D31" s="34" t="s">
        <v>288</v>
      </c>
      <c r="E31" s="91" t="s">
        <v>3</v>
      </c>
      <c r="F31" s="92">
        <v>70000</v>
      </c>
      <c r="G31" s="39" t="s">
        <v>2</v>
      </c>
    </row>
    <row r="32" spans="1:7" s="21" customFormat="1" x14ac:dyDescent="0.3">
      <c r="A32" s="30"/>
      <c r="B32" s="30"/>
      <c r="C32" s="30"/>
      <c r="D32" s="34" t="s">
        <v>272</v>
      </c>
      <c r="E32" s="91"/>
      <c r="F32" s="92"/>
      <c r="G32" s="39"/>
    </row>
    <row r="33" spans="1:14" s="21" customFormat="1" x14ac:dyDescent="0.3">
      <c r="A33" s="21" t="s">
        <v>30</v>
      </c>
      <c r="B33" s="30"/>
      <c r="C33" s="30"/>
      <c r="D33" s="34"/>
      <c r="E33" s="91"/>
      <c r="F33" s="92"/>
      <c r="G33" s="39"/>
    </row>
    <row r="34" spans="1:14" s="21" customFormat="1" x14ac:dyDescent="0.3">
      <c r="A34" s="18" t="s">
        <v>557</v>
      </c>
      <c r="D34" s="34"/>
      <c r="E34" s="33"/>
      <c r="F34" s="17"/>
      <c r="G34" s="26"/>
    </row>
    <row r="35" spans="1:14" s="21" customFormat="1" x14ac:dyDescent="0.3">
      <c r="A35" s="18" t="s">
        <v>556</v>
      </c>
      <c r="D35" s="34"/>
      <c r="E35" s="33"/>
      <c r="F35" s="17"/>
      <c r="G35" s="26"/>
    </row>
    <row r="36" spans="1:14" s="30" customFormat="1" x14ac:dyDescent="0.3">
      <c r="C36" s="30" t="s">
        <v>111</v>
      </c>
      <c r="D36" s="3"/>
      <c r="E36" s="96" t="s">
        <v>3</v>
      </c>
      <c r="F36" s="32">
        <v>20000</v>
      </c>
      <c r="G36" s="57" t="s">
        <v>2</v>
      </c>
    </row>
    <row r="37" spans="1:14" s="21" customFormat="1" x14ac:dyDescent="0.3">
      <c r="A37" s="30"/>
      <c r="B37" s="30"/>
      <c r="C37" s="30"/>
      <c r="D37" s="10" t="s">
        <v>33</v>
      </c>
      <c r="E37" s="97"/>
      <c r="F37" s="17"/>
      <c r="G37" s="69"/>
    </row>
    <row r="38" spans="1:14" s="21" customFormat="1" x14ac:dyDescent="0.3">
      <c r="A38" s="21" t="s">
        <v>558</v>
      </c>
      <c r="B38" s="30"/>
      <c r="C38" s="30"/>
      <c r="D38" s="34"/>
      <c r="E38" s="97"/>
      <c r="F38" s="17"/>
      <c r="G38" s="69">
        <v>70</v>
      </c>
    </row>
    <row r="39" spans="1:14" s="30" customFormat="1" x14ac:dyDescent="0.3">
      <c r="C39" s="30" t="s">
        <v>103</v>
      </c>
      <c r="D39" s="4"/>
      <c r="E39" s="24" t="s">
        <v>1</v>
      </c>
      <c r="F39" s="37">
        <v>20000</v>
      </c>
      <c r="G39" s="25" t="s">
        <v>2</v>
      </c>
    </row>
    <row r="40" spans="1:14" s="21" customFormat="1" x14ac:dyDescent="0.3">
      <c r="D40" s="10" t="s">
        <v>560</v>
      </c>
      <c r="E40" s="99"/>
      <c r="F40" s="92"/>
      <c r="G40" s="39"/>
    </row>
    <row r="41" spans="1:14" s="21" customFormat="1" x14ac:dyDescent="0.3">
      <c r="A41" s="21" t="s">
        <v>559</v>
      </c>
      <c r="D41" s="34"/>
      <c r="E41" s="99"/>
      <c r="F41" s="92"/>
      <c r="G41" s="39"/>
    </row>
    <row r="42" spans="1:14" x14ac:dyDescent="0.3">
      <c r="A42" s="3"/>
      <c r="B42" s="3"/>
      <c r="C42" s="3" t="s">
        <v>273</v>
      </c>
      <c r="D42" s="4"/>
      <c r="E42" s="55" t="s">
        <v>1</v>
      </c>
      <c r="F42" s="32">
        <f>SUM(F43:F64)</f>
        <v>515000</v>
      </c>
      <c r="G42" s="53" t="s">
        <v>2</v>
      </c>
      <c r="H42" s="21"/>
      <c r="I42" s="21"/>
      <c r="J42" s="21"/>
      <c r="K42" s="21"/>
      <c r="L42" s="21"/>
      <c r="M42" s="21"/>
      <c r="N42" s="21"/>
    </row>
    <row r="43" spans="1:14" s="3" customFormat="1" x14ac:dyDescent="0.3">
      <c r="C43" s="3" t="s">
        <v>112</v>
      </c>
      <c r="D43" s="4"/>
      <c r="E43" s="56" t="s">
        <v>3</v>
      </c>
      <c r="F43" s="32">
        <v>20000</v>
      </c>
      <c r="G43" s="57" t="s">
        <v>2</v>
      </c>
      <c r="H43" s="30"/>
      <c r="I43" s="30"/>
      <c r="J43" s="30"/>
      <c r="K43" s="30"/>
      <c r="L43" s="30"/>
      <c r="M43" s="30"/>
      <c r="N43" s="30"/>
    </row>
    <row r="44" spans="1:14" x14ac:dyDescent="0.3">
      <c r="A44" s="3"/>
      <c r="B44" s="3"/>
      <c r="C44" s="3"/>
      <c r="D44" s="34" t="s">
        <v>274</v>
      </c>
      <c r="E44" s="97"/>
      <c r="F44" s="32"/>
      <c r="G44" s="69"/>
      <c r="H44" s="21"/>
      <c r="I44" s="21"/>
      <c r="J44" s="21"/>
      <c r="K44" s="21"/>
      <c r="L44" s="21"/>
      <c r="M44" s="21"/>
      <c r="N44" s="21"/>
    </row>
    <row r="45" spans="1:14" x14ac:dyDescent="0.3">
      <c r="A45" s="1" t="s">
        <v>275</v>
      </c>
      <c r="B45" s="3"/>
      <c r="C45" s="3"/>
      <c r="D45" s="34"/>
      <c r="E45" s="97"/>
      <c r="F45" s="32"/>
      <c r="G45" s="69"/>
      <c r="H45" s="21"/>
      <c r="I45" s="21"/>
      <c r="J45" s="21"/>
      <c r="K45" s="21"/>
      <c r="L45" s="21"/>
      <c r="M45" s="21"/>
      <c r="N45" s="21"/>
    </row>
    <row r="46" spans="1:14" s="3" customFormat="1" x14ac:dyDescent="0.3">
      <c r="C46" s="9" t="s">
        <v>306</v>
      </c>
      <c r="E46" s="98" t="s">
        <v>3</v>
      </c>
      <c r="F46" s="95">
        <v>80000</v>
      </c>
      <c r="G46" s="72" t="s">
        <v>2</v>
      </c>
      <c r="H46" s="4"/>
    </row>
    <row r="47" spans="1:14" x14ac:dyDescent="0.3">
      <c r="D47" s="34" t="s">
        <v>276</v>
      </c>
      <c r="E47" s="89"/>
      <c r="F47" s="90"/>
      <c r="G47" s="77"/>
    </row>
    <row r="48" spans="1:14" x14ac:dyDescent="0.3">
      <c r="A48" s="1" t="s">
        <v>277</v>
      </c>
      <c r="D48" s="34"/>
      <c r="E48" s="89"/>
      <c r="F48" s="90"/>
      <c r="G48" s="77"/>
    </row>
    <row r="49" spans="1:8" s="30" customFormat="1" x14ac:dyDescent="0.3">
      <c r="C49" s="30" t="s">
        <v>115</v>
      </c>
      <c r="D49" s="4"/>
      <c r="E49" s="31" t="s">
        <v>3</v>
      </c>
      <c r="F49" s="32">
        <v>50000</v>
      </c>
      <c r="G49" s="25" t="s">
        <v>2</v>
      </c>
    </row>
    <row r="50" spans="1:8" s="21" customFormat="1" x14ac:dyDescent="0.3">
      <c r="D50" s="21" t="s">
        <v>38</v>
      </c>
      <c r="E50" s="36"/>
      <c r="F50" s="32"/>
      <c r="G50" s="26"/>
    </row>
    <row r="51" spans="1:8" s="21" customFormat="1" x14ac:dyDescent="0.3">
      <c r="A51" s="21" t="s">
        <v>278</v>
      </c>
      <c r="D51" s="34"/>
      <c r="E51" s="36"/>
      <c r="F51" s="32"/>
      <c r="G51" s="26"/>
    </row>
    <row r="52" spans="1:8" s="21" customFormat="1" x14ac:dyDescent="0.3">
      <c r="A52" s="21" t="s">
        <v>279</v>
      </c>
      <c r="D52" s="34"/>
      <c r="E52" s="36"/>
      <c r="F52" s="32"/>
      <c r="G52" s="26"/>
    </row>
    <row r="53" spans="1:8" s="30" customFormat="1" x14ac:dyDescent="0.3">
      <c r="C53" s="30" t="s">
        <v>116</v>
      </c>
      <c r="D53" s="4"/>
      <c r="E53" s="31" t="s">
        <v>3</v>
      </c>
      <c r="F53" s="32">
        <v>100000</v>
      </c>
      <c r="G53" s="25" t="s">
        <v>2</v>
      </c>
    </row>
    <row r="54" spans="1:8" s="21" customFormat="1" x14ac:dyDescent="0.3">
      <c r="D54" s="21" t="s">
        <v>41</v>
      </c>
      <c r="E54" s="36"/>
      <c r="F54" s="32"/>
      <c r="G54" s="26"/>
    </row>
    <row r="55" spans="1:8" s="21" customFormat="1" x14ac:dyDescent="0.3">
      <c r="A55" s="21" t="s">
        <v>280</v>
      </c>
      <c r="D55" s="34"/>
      <c r="E55" s="36"/>
      <c r="F55" s="32"/>
      <c r="G55" s="26"/>
    </row>
    <row r="56" spans="1:8" s="21" customFormat="1" x14ac:dyDescent="0.3">
      <c r="A56" s="21" t="s">
        <v>281</v>
      </c>
      <c r="D56" s="34"/>
      <c r="E56" s="36"/>
      <c r="F56" s="32"/>
      <c r="G56" s="26"/>
    </row>
    <row r="57" spans="1:8" s="30" customFormat="1" ht="21" customHeight="1" x14ac:dyDescent="0.3">
      <c r="C57" s="30" t="s">
        <v>301</v>
      </c>
      <c r="D57" s="4"/>
      <c r="E57" s="98" t="s">
        <v>3</v>
      </c>
      <c r="F57" s="95">
        <v>200000</v>
      </c>
      <c r="G57" s="72" t="s">
        <v>2</v>
      </c>
    </row>
    <row r="58" spans="1:8" x14ac:dyDescent="0.3">
      <c r="D58" s="21" t="s">
        <v>282</v>
      </c>
      <c r="E58" s="89"/>
      <c r="F58" s="90"/>
      <c r="G58" s="77"/>
      <c r="H58" s="34"/>
    </row>
    <row r="59" spans="1:8" x14ac:dyDescent="0.3">
      <c r="A59" s="1" t="s">
        <v>654</v>
      </c>
      <c r="D59" s="21"/>
      <c r="E59" s="89"/>
      <c r="F59" s="90"/>
      <c r="G59" s="77"/>
      <c r="H59" s="34"/>
    </row>
    <row r="60" spans="1:8" s="3" customFormat="1" x14ac:dyDescent="0.3">
      <c r="C60" s="9" t="s">
        <v>118</v>
      </c>
      <c r="E60" s="98" t="s">
        <v>3</v>
      </c>
      <c r="F60" s="95">
        <v>15000</v>
      </c>
      <c r="G60" s="72" t="s">
        <v>2</v>
      </c>
      <c r="H60" s="4"/>
    </row>
    <row r="61" spans="1:8" x14ac:dyDescent="0.3">
      <c r="D61" s="34" t="s">
        <v>283</v>
      </c>
      <c r="E61" s="89"/>
      <c r="F61" s="90"/>
      <c r="G61" s="77"/>
      <c r="H61" s="34"/>
    </row>
    <row r="62" spans="1:8" x14ac:dyDescent="0.3">
      <c r="A62" s="1" t="s">
        <v>284</v>
      </c>
      <c r="D62" s="34"/>
      <c r="E62" s="89"/>
      <c r="F62" s="90"/>
      <c r="G62" s="77"/>
      <c r="H62" s="34"/>
    </row>
    <row r="63" spans="1:8" s="3" customFormat="1" x14ac:dyDescent="0.3">
      <c r="C63" s="3" t="s">
        <v>307</v>
      </c>
      <c r="D63" s="4"/>
      <c r="E63" s="98" t="s">
        <v>3</v>
      </c>
      <c r="F63" s="95">
        <v>50000</v>
      </c>
      <c r="G63" s="72" t="s">
        <v>2</v>
      </c>
      <c r="H63" s="4"/>
    </row>
    <row r="64" spans="1:8" x14ac:dyDescent="0.3">
      <c r="D64" s="21" t="s">
        <v>285</v>
      </c>
      <c r="E64" s="89"/>
      <c r="F64" s="90"/>
      <c r="G64" s="77"/>
      <c r="H64" s="34"/>
    </row>
    <row r="65" spans="1:8" x14ac:dyDescent="0.3">
      <c r="A65" s="1" t="s">
        <v>286</v>
      </c>
      <c r="D65" s="21"/>
      <c r="E65" s="89"/>
      <c r="F65" s="90"/>
      <c r="G65" s="77"/>
      <c r="H65" s="34"/>
    </row>
    <row r="66" spans="1:8" x14ac:dyDescent="0.3">
      <c r="B66" s="3" t="s">
        <v>54</v>
      </c>
      <c r="D66" s="4"/>
      <c r="E66" s="62" t="s">
        <v>1</v>
      </c>
      <c r="F66" s="32">
        <f>SUM(F67)</f>
        <v>30000</v>
      </c>
      <c r="G66" s="53" t="s">
        <v>2</v>
      </c>
    </row>
    <row r="67" spans="1:8" s="3" customFormat="1" x14ac:dyDescent="0.3">
      <c r="C67" s="3" t="s">
        <v>410</v>
      </c>
      <c r="E67" s="118" t="s">
        <v>292</v>
      </c>
      <c r="F67" s="119">
        <f>SUM(F68)</f>
        <v>30000</v>
      </c>
      <c r="G67" s="53" t="s">
        <v>2</v>
      </c>
    </row>
    <row r="68" spans="1:8" s="3" customFormat="1" x14ac:dyDescent="0.3">
      <c r="C68" s="3" t="s">
        <v>423</v>
      </c>
      <c r="D68" s="1"/>
      <c r="E68" s="118" t="s">
        <v>3</v>
      </c>
      <c r="F68" s="119">
        <v>30000</v>
      </c>
      <c r="G68" s="53" t="s">
        <v>2</v>
      </c>
    </row>
    <row r="69" spans="1:8" x14ac:dyDescent="0.3">
      <c r="B69" s="9"/>
      <c r="D69" s="1" t="s">
        <v>424</v>
      </c>
      <c r="E69" s="95"/>
      <c r="F69" s="95"/>
      <c r="G69" s="77"/>
      <c r="H69" s="34"/>
    </row>
    <row r="70" spans="1:8" x14ac:dyDescent="0.3">
      <c r="A70" s="1" t="s">
        <v>425</v>
      </c>
      <c r="D70" s="40"/>
      <c r="E70" s="95"/>
      <c r="F70" s="95"/>
      <c r="G70" s="77"/>
    </row>
    <row r="71" spans="1:8" s="21" customFormat="1" ht="21.75" customHeight="1" x14ac:dyDescent="0.3">
      <c r="A71" s="36" t="s">
        <v>686</v>
      </c>
      <c r="B71" s="36"/>
      <c r="C71" s="36"/>
      <c r="D71" s="36"/>
      <c r="E71" s="33"/>
      <c r="F71" s="17"/>
      <c r="G71" s="26"/>
    </row>
    <row r="72" spans="1:8" s="21" customFormat="1" ht="21.75" customHeight="1" x14ac:dyDescent="0.3">
      <c r="A72" s="36" t="s">
        <v>674</v>
      </c>
      <c r="B72" s="36"/>
      <c r="C72" s="36"/>
      <c r="D72" s="36"/>
      <c r="E72" s="33"/>
      <c r="F72" s="17"/>
      <c r="G72" s="26"/>
    </row>
    <row r="73" spans="1:8" s="21" customFormat="1" ht="21.75" customHeight="1" x14ac:dyDescent="0.3">
      <c r="A73" s="36" t="s">
        <v>611</v>
      </c>
      <c r="B73" s="36"/>
      <c r="C73" s="36"/>
      <c r="D73" s="36"/>
      <c r="E73" s="33"/>
      <c r="F73" s="17"/>
      <c r="G73" s="26"/>
    </row>
    <row r="74" spans="1:8" s="21" customFormat="1" ht="21.75" customHeight="1" x14ac:dyDescent="0.3">
      <c r="A74" s="36" t="s">
        <v>612</v>
      </c>
      <c r="B74" s="36"/>
      <c r="C74" s="36"/>
      <c r="D74" s="36"/>
      <c r="E74" s="33"/>
      <c r="F74" s="17"/>
      <c r="G74" s="26"/>
    </row>
    <row r="75" spans="1:8" x14ac:dyDescent="0.3">
      <c r="C75" s="10"/>
      <c r="D75" s="34"/>
      <c r="E75" s="71"/>
      <c r="F75" s="92"/>
      <c r="G75" s="77">
        <v>71</v>
      </c>
    </row>
    <row r="76" spans="1:8" x14ac:dyDescent="0.3">
      <c r="D76" s="34"/>
      <c r="E76" s="71"/>
      <c r="F76" s="92"/>
      <c r="G76" s="77"/>
    </row>
    <row r="77" spans="1:8" x14ac:dyDescent="0.3">
      <c r="D77" s="34"/>
      <c r="E77" s="71"/>
      <c r="F77" s="92"/>
      <c r="G77" s="77"/>
    </row>
    <row r="78" spans="1:8" x14ac:dyDescent="0.3">
      <c r="A78" s="10"/>
      <c r="D78" s="34"/>
      <c r="E78" s="71"/>
      <c r="F78" s="92"/>
      <c r="G78" s="77"/>
    </row>
    <row r="79" spans="1:8" x14ac:dyDescent="0.3">
      <c r="A79" s="10"/>
      <c r="D79" s="34"/>
      <c r="E79" s="71"/>
      <c r="F79" s="92"/>
      <c r="G79" s="77"/>
    </row>
    <row r="80" spans="1:8" x14ac:dyDescent="0.3">
      <c r="D80" s="80"/>
      <c r="E80" s="16"/>
      <c r="F80" s="17"/>
      <c r="G80" s="12"/>
    </row>
    <row r="81" spans="4:7" ht="30" customHeight="1" x14ac:dyDescent="0.3">
      <c r="D81" s="34"/>
      <c r="E81" s="71"/>
      <c r="F81" s="92"/>
      <c r="G81" s="77"/>
    </row>
    <row r="82" spans="4:7" x14ac:dyDescent="0.3">
      <c r="D82" s="34"/>
      <c r="E82" s="71"/>
      <c r="F82" s="92"/>
      <c r="G82" s="77"/>
    </row>
    <row r="83" spans="4:7" x14ac:dyDescent="0.3">
      <c r="D83" s="34"/>
      <c r="E83" s="71"/>
      <c r="F83" s="92"/>
      <c r="G83" s="77"/>
    </row>
    <row r="84" spans="4:7" x14ac:dyDescent="0.3">
      <c r="D84" s="34"/>
      <c r="E84" s="71"/>
      <c r="F84" s="92"/>
      <c r="G84" s="77">
        <v>63</v>
      </c>
    </row>
    <row r="85" spans="4:7" x14ac:dyDescent="0.3">
      <c r="D85" s="34"/>
      <c r="E85" s="71"/>
      <c r="F85" s="92"/>
      <c r="G85" s="77"/>
    </row>
    <row r="86" spans="4:7" x14ac:dyDescent="0.3">
      <c r="D86" s="34"/>
      <c r="E86" s="71"/>
      <c r="F86" s="92"/>
      <c r="G86" s="77"/>
    </row>
    <row r="87" spans="4:7" x14ac:dyDescent="0.3">
      <c r="D87" s="34"/>
      <c r="E87" s="71"/>
      <c r="F87" s="92"/>
      <c r="G87" s="77"/>
    </row>
    <row r="88" spans="4:7" x14ac:dyDescent="0.3">
      <c r="D88" s="34"/>
      <c r="E88" s="71"/>
      <c r="F88" s="92"/>
      <c r="G88" s="77"/>
    </row>
    <row r="89" spans="4:7" x14ac:dyDescent="0.3">
      <c r="D89" s="34" t="s">
        <v>287</v>
      </c>
      <c r="E89" s="71" t="s">
        <v>3</v>
      </c>
      <c r="F89" s="92"/>
      <c r="G89" s="77" t="s">
        <v>2</v>
      </c>
    </row>
    <row r="90" spans="4:7" x14ac:dyDescent="0.3">
      <c r="D90" s="34"/>
      <c r="E90" s="71"/>
      <c r="F90" s="92"/>
      <c r="G90" s="77"/>
    </row>
    <row r="91" spans="4:7" x14ac:dyDescent="0.3">
      <c r="D91" s="34"/>
      <c r="E91" s="89"/>
      <c r="F91" s="90"/>
      <c r="G91" s="77"/>
    </row>
    <row r="92" spans="4:7" x14ac:dyDescent="0.3">
      <c r="D92" s="34"/>
      <c r="E92" s="71"/>
      <c r="F92" s="92"/>
    </row>
    <row r="93" spans="4:7" x14ac:dyDescent="0.3">
      <c r="D93" s="21"/>
      <c r="E93" s="5"/>
      <c r="F93" s="92"/>
    </row>
  </sheetData>
  <mergeCells count="1">
    <mergeCell ref="A1:G1"/>
  </mergeCells>
  <conditionalFormatting sqref="E46:E48 E75:E79 E22:E27 E10:E13 E6:E8 E15:E19 E81:E92 E58:E65">
    <cfRule type="expression" priority="4" stopIfTrue="1">
      <formula>"12E/G12"</formula>
    </cfRule>
  </conditionalFormatting>
  <conditionalFormatting sqref="E14">
    <cfRule type="expression" priority="3" stopIfTrue="1">
      <formula>"12E/G12"</formula>
    </cfRule>
  </conditionalFormatting>
  <conditionalFormatting sqref="E57">
    <cfRule type="expression" priority="2" stopIfTrue="1">
      <formula>"12E/G12"</formula>
    </cfRule>
  </conditionalFormatting>
  <conditionalFormatting sqref="E80">
    <cfRule type="expression" priority="1" stopIfTrue="1">
      <formula>"12E/G12"</formula>
    </cfRule>
  </conditionalFormatting>
  <printOptions verticalCentered="1"/>
  <pageMargins left="1.1811023622047243" right="0.51181102362204722" top="0.51181102362204722" bottom="0.51181102362204722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view="pageBreakPreview" topLeftCell="A20" zoomScale="110" zoomScaleNormal="100" zoomScaleSheetLayoutView="110" workbookViewId="0">
      <selection activeCell="A31" sqref="A31"/>
    </sheetView>
  </sheetViews>
  <sheetFormatPr defaultRowHeight="20.25" x14ac:dyDescent="0.3"/>
  <cols>
    <col min="1" max="1" width="3" style="1" customWidth="1"/>
    <col min="2" max="2" width="3.125" style="1" customWidth="1"/>
    <col min="3" max="3" width="3.25" style="1" customWidth="1"/>
    <col min="4" max="4" width="45" style="1" customWidth="1"/>
    <col min="5" max="5" width="6.375" style="65" customWidth="1"/>
    <col min="6" max="6" width="12.25" style="12" customWidth="1"/>
    <col min="7" max="7" width="4.5" style="52" customWidth="1"/>
    <col min="8" max="256" width="9" style="1"/>
    <col min="257" max="257" width="3" style="1" customWidth="1"/>
    <col min="258" max="258" width="3.125" style="1" customWidth="1"/>
    <col min="259" max="259" width="3.25" style="1" customWidth="1"/>
    <col min="260" max="260" width="44.375" style="1" customWidth="1"/>
    <col min="261" max="261" width="5.625" style="1" customWidth="1"/>
    <col min="262" max="262" width="11.5" style="1" customWidth="1"/>
    <col min="263" max="263" width="5.125" style="1" customWidth="1"/>
    <col min="264" max="512" width="9" style="1"/>
    <col min="513" max="513" width="3" style="1" customWidth="1"/>
    <col min="514" max="514" width="3.125" style="1" customWidth="1"/>
    <col min="515" max="515" width="3.25" style="1" customWidth="1"/>
    <col min="516" max="516" width="44.375" style="1" customWidth="1"/>
    <col min="517" max="517" width="5.625" style="1" customWidth="1"/>
    <col min="518" max="518" width="11.5" style="1" customWidth="1"/>
    <col min="519" max="519" width="5.125" style="1" customWidth="1"/>
    <col min="520" max="768" width="9" style="1"/>
    <col min="769" max="769" width="3" style="1" customWidth="1"/>
    <col min="770" max="770" width="3.125" style="1" customWidth="1"/>
    <col min="771" max="771" width="3.25" style="1" customWidth="1"/>
    <col min="772" max="772" width="44.375" style="1" customWidth="1"/>
    <col min="773" max="773" width="5.625" style="1" customWidth="1"/>
    <col min="774" max="774" width="11.5" style="1" customWidth="1"/>
    <col min="775" max="775" width="5.125" style="1" customWidth="1"/>
    <col min="776" max="1024" width="9" style="1"/>
    <col min="1025" max="1025" width="3" style="1" customWidth="1"/>
    <col min="1026" max="1026" width="3.125" style="1" customWidth="1"/>
    <col min="1027" max="1027" width="3.25" style="1" customWidth="1"/>
    <col min="1028" max="1028" width="44.375" style="1" customWidth="1"/>
    <col min="1029" max="1029" width="5.625" style="1" customWidth="1"/>
    <col min="1030" max="1030" width="11.5" style="1" customWidth="1"/>
    <col min="1031" max="1031" width="5.125" style="1" customWidth="1"/>
    <col min="1032" max="1280" width="9" style="1"/>
    <col min="1281" max="1281" width="3" style="1" customWidth="1"/>
    <col min="1282" max="1282" width="3.125" style="1" customWidth="1"/>
    <col min="1283" max="1283" width="3.25" style="1" customWidth="1"/>
    <col min="1284" max="1284" width="44.375" style="1" customWidth="1"/>
    <col min="1285" max="1285" width="5.625" style="1" customWidth="1"/>
    <col min="1286" max="1286" width="11.5" style="1" customWidth="1"/>
    <col min="1287" max="1287" width="5.125" style="1" customWidth="1"/>
    <col min="1288" max="1536" width="9" style="1"/>
    <col min="1537" max="1537" width="3" style="1" customWidth="1"/>
    <col min="1538" max="1538" width="3.125" style="1" customWidth="1"/>
    <col min="1539" max="1539" width="3.25" style="1" customWidth="1"/>
    <col min="1540" max="1540" width="44.375" style="1" customWidth="1"/>
    <col min="1541" max="1541" width="5.625" style="1" customWidth="1"/>
    <col min="1542" max="1542" width="11.5" style="1" customWidth="1"/>
    <col min="1543" max="1543" width="5.125" style="1" customWidth="1"/>
    <col min="1544" max="1792" width="9" style="1"/>
    <col min="1793" max="1793" width="3" style="1" customWidth="1"/>
    <col min="1794" max="1794" width="3.125" style="1" customWidth="1"/>
    <col min="1795" max="1795" width="3.25" style="1" customWidth="1"/>
    <col min="1796" max="1796" width="44.375" style="1" customWidth="1"/>
    <col min="1797" max="1797" width="5.625" style="1" customWidth="1"/>
    <col min="1798" max="1798" width="11.5" style="1" customWidth="1"/>
    <col min="1799" max="1799" width="5.125" style="1" customWidth="1"/>
    <col min="1800" max="2048" width="9" style="1"/>
    <col min="2049" max="2049" width="3" style="1" customWidth="1"/>
    <col min="2050" max="2050" width="3.125" style="1" customWidth="1"/>
    <col min="2051" max="2051" width="3.25" style="1" customWidth="1"/>
    <col min="2052" max="2052" width="44.375" style="1" customWidth="1"/>
    <col min="2053" max="2053" width="5.625" style="1" customWidth="1"/>
    <col min="2054" max="2054" width="11.5" style="1" customWidth="1"/>
    <col min="2055" max="2055" width="5.125" style="1" customWidth="1"/>
    <col min="2056" max="2304" width="9" style="1"/>
    <col min="2305" max="2305" width="3" style="1" customWidth="1"/>
    <col min="2306" max="2306" width="3.125" style="1" customWidth="1"/>
    <col min="2307" max="2307" width="3.25" style="1" customWidth="1"/>
    <col min="2308" max="2308" width="44.375" style="1" customWidth="1"/>
    <col min="2309" max="2309" width="5.625" style="1" customWidth="1"/>
    <col min="2310" max="2310" width="11.5" style="1" customWidth="1"/>
    <col min="2311" max="2311" width="5.125" style="1" customWidth="1"/>
    <col min="2312" max="2560" width="9" style="1"/>
    <col min="2561" max="2561" width="3" style="1" customWidth="1"/>
    <col min="2562" max="2562" width="3.125" style="1" customWidth="1"/>
    <col min="2563" max="2563" width="3.25" style="1" customWidth="1"/>
    <col min="2564" max="2564" width="44.375" style="1" customWidth="1"/>
    <col min="2565" max="2565" width="5.625" style="1" customWidth="1"/>
    <col min="2566" max="2566" width="11.5" style="1" customWidth="1"/>
    <col min="2567" max="2567" width="5.125" style="1" customWidth="1"/>
    <col min="2568" max="2816" width="9" style="1"/>
    <col min="2817" max="2817" width="3" style="1" customWidth="1"/>
    <col min="2818" max="2818" width="3.125" style="1" customWidth="1"/>
    <col min="2819" max="2819" width="3.25" style="1" customWidth="1"/>
    <col min="2820" max="2820" width="44.375" style="1" customWidth="1"/>
    <col min="2821" max="2821" width="5.625" style="1" customWidth="1"/>
    <col min="2822" max="2822" width="11.5" style="1" customWidth="1"/>
    <col min="2823" max="2823" width="5.125" style="1" customWidth="1"/>
    <col min="2824" max="3072" width="9" style="1"/>
    <col min="3073" max="3073" width="3" style="1" customWidth="1"/>
    <col min="3074" max="3074" width="3.125" style="1" customWidth="1"/>
    <col min="3075" max="3075" width="3.25" style="1" customWidth="1"/>
    <col min="3076" max="3076" width="44.375" style="1" customWidth="1"/>
    <col min="3077" max="3077" width="5.625" style="1" customWidth="1"/>
    <col min="3078" max="3078" width="11.5" style="1" customWidth="1"/>
    <col min="3079" max="3079" width="5.125" style="1" customWidth="1"/>
    <col min="3080" max="3328" width="9" style="1"/>
    <col min="3329" max="3329" width="3" style="1" customWidth="1"/>
    <col min="3330" max="3330" width="3.125" style="1" customWidth="1"/>
    <col min="3331" max="3331" width="3.25" style="1" customWidth="1"/>
    <col min="3332" max="3332" width="44.375" style="1" customWidth="1"/>
    <col min="3333" max="3333" width="5.625" style="1" customWidth="1"/>
    <col min="3334" max="3334" width="11.5" style="1" customWidth="1"/>
    <col min="3335" max="3335" width="5.125" style="1" customWidth="1"/>
    <col min="3336" max="3584" width="9" style="1"/>
    <col min="3585" max="3585" width="3" style="1" customWidth="1"/>
    <col min="3586" max="3586" width="3.125" style="1" customWidth="1"/>
    <col min="3587" max="3587" width="3.25" style="1" customWidth="1"/>
    <col min="3588" max="3588" width="44.375" style="1" customWidth="1"/>
    <col min="3589" max="3589" width="5.625" style="1" customWidth="1"/>
    <col min="3590" max="3590" width="11.5" style="1" customWidth="1"/>
    <col min="3591" max="3591" width="5.125" style="1" customWidth="1"/>
    <col min="3592" max="3840" width="9" style="1"/>
    <col min="3841" max="3841" width="3" style="1" customWidth="1"/>
    <col min="3842" max="3842" width="3.125" style="1" customWidth="1"/>
    <col min="3843" max="3843" width="3.25" style="1" customWidth="1"/>
    <col min="3844" max="3844" width="44.375" style="1" customWidth="1"/>
    <col min="3845" max="3845" width="5.625" style="1" customWidth="1"/>
    <col min="3846" max="3846" width="11.5" style="1" customWidth="1"/>
    <col min="3847" max="3847" width="5.125" style="1" customWidth="1"/>
    <col min="3848" max="4096" width="9" style="1"/>
    <col min="4097" max="4097" width="3" style="1" customWidth="1"/>
    <col min="4098" max="4098" width="3.125" style="1" customWidth="1"/>
    <col min="4099" max="4099" width="3.25" style="1" customWidth="1"/>
    <col min="4100" max="4100" width="44.375" style="1" customWidth="1"/>
    <col min="4101" max="4101" width="5.625" style="1" customWidth="1"/>
    <col min="4102" max="4102" width="11.5" style="1" customWidth="1"/>
    <col min="4103" max="4103" width="5.125" style="1" customWidth="1"/>
    <col min="4104" max="4352" width="9" style="1"/>
    <col min="4353" max="4353" width="3" style="1" customWidth="1"/>
    <col min="4354" max="4354" width="3.125" style="1" customWidth="1"/>
    <col min="4355" max="4355" width="3.25" style="1" customWidth="1"/>
    <col min="4356" max="4356" width="44.375" style="1" customWidth="1"/>
    <col min="4357" max="4357" width="5.625" style="1" customWidth="1"/>
    <col min="4358" max="4358" width="11.5" style="1" customWidth="1"/>
    <col min="4359" max="4359" width="5.125" style="1" customWidth="1"/>
    <col min="4360" max="4608" width="9" style="1"/>
    <col min="4609" max="4609" width="3" style="1" customWidth="1"/>
    <col min="4610" max="4610" width="3.125" style="1" customWidth="1"/>
    <col min="4611" max="4611" width="3.25" style="1" customWidth="1"/>
    <col min="4612" max="4612" width="44.375" style="1" customWidth="1"/>
    <col min="4613" max="4613" width="5.625" style="1" customWidth="1"/>
    <col min="4614" max="4614" width="11.5" style="1" customWidth="1"/>
    <col min="4615" max="4615" width="5.125" style="1" customWidth="1"/>
    <col min="4616" max="4864" width="9" style="1"/>
    <col min="4865" max="4865" width="3" style="1" customWidth="1"/>
    <col min="4866" max="4866" width="3.125" style="1" customWidth="1"/>
    <col min="4867" max="4867" width="3.25" style="1" customWidth="1"/>
    <col min="4868" max="4868" width="44.375" style="1" customWidth="1"/>
    <col min="4869" max="4869" width="5.625" style="1" customWidth="1"/>
    <col min="4870" max="4870" width="11.5" style="1" customWidth="1"/>
    <col min="4871" max="4871" width="5.125" style="1" customWidth="1"/>
    <col min="4872" max="5120" width="9" style="1"/>
    <col min="5121" max="5121" width="3" style="1" customWidth="1"/>
    <col min="5122" max="5122" width="3.125" style="1" customWidth="1"/>
    <col min="5123" max="5123" width="3.25" style="1" customWidth="1"/>
    <col min="5124" max="5124" width="44.375" style="1" customWidth="1"/>
    <col min="5125" max="5125" width="5.625" style="1" customWidth="1"/>
    <col min="5126" max="5126" width="11.5" style="1" customWidth="1"/>
    <col min="5127" max="5127" width="5.125" style="1" customWidth="1"/>
    <col min="5128" max="5376" width="9" style="1"/>
    <col min="5377" max="5377" width="3" style="1" customWidth="1"/>
    <col min="5378" max="5378" width="3.125" style="1" customWidth="1"/>
    <col min="5379" max="5379" width="3.25" style="1" customWidth="1"/>
    <col min="5380" max="5380" width="44.375" style="1" customWidth="1"/>
    <col min="5381" max="5381" width="5.625" style="1" customWidth="1"/>
    <col min="5382" max="5382" width="11.5" style="1" customWidth="1"/>
    <col min="5383" max="5383" width="5.125" style="1" customWidth="1"/>
    <col min="5384" max="5632" width="9" style="1"/>
    <col min="5633" max="5633" width="3" style="1" customWidth="1"/>
    <col min="5634" max="5634" width="3.125" style="1" customWidth="1"/>
    <col min="5635" max="5635" width="3.25" style="1" customWidth="1"/>
    <col min="5636" max="5636" width="44.375" style="1" customWidth="1"/>
    <col min="5637" max="5637" width="5.625" style="1" customWidth="1"/>
    <col min="5638" max="5638" width="11.5" style="1" customWidth="1"/>
    <col min="5639" max="5639" width="5.125" style="1" customWidth="1"/>
    <col min="5640" max="5888" width="9" style="1"/>
    <col min="5889" max="5889" width="3" style="1" customWidth="1"/>
    <col min="5890" max="5890" width="3.125" style="1" customWidth="1"/>
    <col min="5891" max="5891" width="3.25" style="1" customWidth="1"/>
    <col min="5892" max="5892" width="44.375" style="1" customWidth="1"/>
    <col min="5893" max="5893" width="5.625" style="1" customWidth="1"/>
    <col min="5894" max="5894" width="11.5" style="1" customWidth="1"/>
    <col min="5895" max="5895" width="5.125" style="1" customWidth="1"/>
    <col min="5896" max="6144" width="9" style="1"/>
    <col min="6145" max="6145" width="3" style="1" customWidth="1"/>
    <col min="6146" max="6146" width="3.125" style="1" customWidth="1"/>
    <col min="6147" max="6147" width="3.25" style="1" customWidth="1"/>
    <col min="6148" max="6148" width="44.375" style="1" customWidth="1"/>
    <col min="6149" max="6149" width="5.625" style="1" customWidth="1"/>
    <col min="6150" max="6150" width="11.5" style="1" customWidth="1"/>
    <col min="6151" max="6151" width="5.125" style="1" customWidth="1"/>
    <col min="6152" max="6400" width="9" style="1"/>
    <col min="6401" max="6401" width="3" style="1" customWidth="1"/>
    <col min="6402" max="6402" width="3.125" style="1" customWidth="1"/>
    <col min="6403" max="6403" width="3.25" style="1" customWidth="1"/>
    <col min="6404" max="6404" width="44.375" style="1" customWidth="1"/>
    <col min="6405" max="6405" width="5.625" style="1" customWidth="1"/>
    <col min="6406" max="6406" width="11.5" style="1" customWidth="1"/>
    <col min="6407" max="6407" width="5.125" style="1" customWidth="1"/>
    <col min="6408" max="6656" width="9" style="1"/>
    <col min="6657" max="6657" width="3" style="1" customWidth="1"/>
    <col min="6658" max="6658" width="3.125" style="1" customWidth="1"/>
    <col min="6659" max="6659" width="3.25" style="1" customWidth="1"/>
    <col min="6660" max="6660" width="44.375" style="1" customWidth="1"/>
    <col min="6661" max="6661" width="5.625" style="1" customWidth="1"/>
    <col min="6662" max="6662" width="11.5" style="1" customWidth="1"/>
    <col min="6663" max="6663" width="5.125" style="1" customWidth="1"/>
    <col min="6664" max="6912" width="9" style="1"/>
    <col min="6913" max="6913" width="3" style="1" customWidth="1"/>
    <col min="6914" max="6914" width="3.125" style="1" customWidth="1"/>
    <col min="6915" max="6915" width="3.25" style="1" customWidth="1"/>
    <col min="6916" max="6916" width="44.375" style="1" customWidth="1"/>
    <col min="6917" max="6917" width="5.625" style="1" customWidth="1"/>
    <col min="6918" max="6918" width="11.5" style="1" customWidth="1"/>
    <col min="6919" max="6919" width="5.125" style="1" customWidth="1"/>
    <col min="6920" max="7168" width="9" style="1"/>
    <col min="7169" max="7169" width="3" style="1" customWidth="1"/>
    <col min="7170" max="7170" width="3.125" style="1" customWidth="1"/>
    <col min="7171" max="7171" width="3.25" style="1" customWidth="1"/>
    <col min="7172" max="7172" width="44.375" style="1" customWidth="1"/>
    <col min="7173" max="7173" width="5.625" style="1" customWidth="1"/>
    <col min="7174" max="7174" width="11.5" style="1" customWidth="1"/>
    <col min="7175" max="7175" width="5.125" style="1" customWidth="1"/>
    <col min="7176" max="7424" width="9" style="1"/>
    <col min="7425" max="7425" width="3" style="1" customWidth="1"/>
    <col min="7426" max="7426" width="3.125" style="1" customWidth="1"/>
    <col min="7427" max="7427" width="3.25" style="1" customWidth="1"/>
    <col min="7428" max="7428" width="44.375" style="1" customWidth="1"/>
    <col min="7429" max="7429" width="5.625" style="1" customWidth="1"/>
    <col min="7430" max="7430" width="11.5" style="1" customWidth="1"/>
    <col min="7431" max="7431" width="5.125" style="1" customWidth="1"/>
    <col min="7432" max="7680" width="9" style="1"/>
    <col min="7681" max="7681" width="3" style="1" customWidth="1"/>
    <col min="7682" max="7682" width="3.125" style="1" customWidth="1"/>
    <col min="7683" max="7683" width="3.25" style="1" customWidth="1"/>
    <col min="7684" max="7684" width="44.375" style="1" customWidth="1"/>
    <col min="7685" max="7685" width="5.625" style="1" customWidth="1"/>
    <col min="7686" max="7686" width="11.5" style="1" customWidth="1"/>
    <col min="7687" max="7687" width="5.125" style="1" customWidth="1"/>
    <col min="7688" max="7936" width="9" style="1"/>
    <col min="7937" max="7937" width="3" style="1" customWidth="1"/>
    <col min="7938" max="7938" width="3.125" style="1" customWidth="1"/>
    <col min="7939" max="7939" width="3.25" style="1" customWidth="1"/>
    <col min="7940" max="7940" width="44.375" style="1" customWidth="1"/>
    <col min="7941" max="7941" width="5.625" style="1" customWidth="1"/>
    <col min="7942" max="7942" width="11.5" style="1" customWidth="1"/>
    <col min="7943" max="7943" width="5.125" style="1" customWidth="1"/>
    <col min="7944" max="8192" width="9" style="1"/>
    <col min="8193" max="8193" width="3" style="1" customWidth="1"/>
    <col min="8194" max="8194" width="3.125" style="1" customWidth="1"/>
    <col min="8195" max="8195" width="3.25" style="1" customWidth="1"/>
    <col min="8196" max="8196" width="44.375" style="1" customWidth="1"/>
    <col min="8197" max="8197" width="5.625" style="1" customWidth="1"/>
    <col min="8198" max="8198" width="11.5" style="1" customWidth="1"/>
    <col min="8199" max="8199" width="5.125" style="1" customWidth="1"/>
    <col min="8200" max="8448" width="9" style="1"/>
    <col min="8449" max="8449" width="3" style="1" customWidth="1"/>
    <col min="8450" max="8450" width="3.125" style="1" customWidth="1"/>
    <col min="8451" max="8451" width="3.25" style="1" customWidth="1"/>
    <col min="8452" max="8452" width="44.375" style="1" customWidth="1"/>
    <col min="8453" max="8453" width="5.625" style="1" customWidth="1"/>
    <col min="8454" max="8454" width="11.5" style="1" customWidth="1"/>
    <col min="8455" max="8455" width="5.125" style="1" customWidth="1"/>
    <col min="8456" max="8704" width="9" style="1"/>
    <col min="8705" max="8705" width="3" style="1" customWidth="1"/>
    <col min="8706" max="8706" width="3.125" style="1" customWidth="1"/>
    <col min="8707" max="8707" width="3.25" style="1" customWidth="1"/>
    <col min="8708" max="8708" width="44.375" style="1" customWidth="1"/>
    <col min="8709" max="8709" width="5.625" style="1" customWidth="1"/>
    <col min="8710" max="8710" width="11.5" style="1" customWidth="1"/>
    <col min="8711" max="8711" width="5.125" style="1" customWidth="1"/>
    <col min="8712" max="8960" width="9" style="1"/>
    <col min="8961" max="8961" width="3" style="1" customWidth="1"/>
    <col min="8962" max="8962" width="3.125" style="1" customWidth="1"/>
    <col min="8963" max="8963" width="3.25" style="1" customWidth="1"/>
    <col min="8964" max="8964" width="44.375" style="1" customWidth="1"/>
    <col min="8965" max="8965" width="5.625" style="1" customWidth="1"/>
    <col min="8966" max="8966" width="11.5" style="1" customWidth="1"/>
    <col min="8967" max="8967" width="5.125" style="1" customWidth="1"/>
    <col min="8968" max="9216" width="9" style="1"/>
    <col min="9217" max="9217" width="3" style="1" customWidth="1"/>
    <col min="9218" max="9218" width="3.125" style="1" customWidth="1"/>
    <col min="9219" max="9219" width="3.25" style="1" customWidth="1"/>
    <col min="9220" max="9220" width="44.375" style="1" customWidth="1"/>
    <col min="9221" max="9221" width="5.625" style="1" customWidth="1"/>
    <col min="9222" max="9222" width="11.5" style="1" customWidth="1"/>
    <col min="9223" max="9223" width="5.125" style="1" customWidth="1"/>
    <col min="9224" max="9472" width="9" style="1"/>
    <col min="9473" max="9473" width="3" style="1" customWidth="1"/>
    <col min="9474" max="9474" width="3.125" style="1" customWidth="1"/>
    <col min="9475" max="9475" width="3.25" style="1" customWidth="1"/>
    <col min="9476" max="9476" width="44.375" style="1" customWidth="1"/>
    <col min="9477" max="9477" width="5.625" style="1" customWidth="1"/>
    <col min="9478" max="9478" width="11.5" style="1" customWidth="1"/>
    <col min="9479" max="9479" width="5.125" style="1" customWidth="1"/>
    <col min="9480" max="9728" width="9" style="1"/>
    <col min="9729" max="9729" width="3" style="1" customWidth="1"/>
    <col min="9730" max="9730" width="3.125" style="1" customWidth="1"/>
    <col min="9731" max="9731" width="3.25" style="1" customWidth="1"/>
    <col min="9732" max="9732" width="44.375" style="1" customWidth="1"/>
    <col min="9733" max="9733" width="5.625" style="1" customWidth="1"/>
    <col min="9734" max="9734" width="11.5" style="1" customWidth="1"/>
    <col min="9735" max="9735" width="5.125" style="1" customWidth="1"/>
    <col min="9736" max="9984" width="9" style="1"/>
    <col min="9985" max="9985" width="3" style="1" customWidth="1"/>
    <col min="9986" max="9986" width="3.125" style="1" customWidth="1"/>
    <col min="9987" max="9987" width="3.25" style="1" customWidth="1"/>
    <col min="9988" max="9988" width="44.375" style="1" customWidth="1"/>
    <col min="9989" max="9989" width="5.625" style="1" customWidth="1"/>
    <col min="9990" max="9990" width="11.5" style="1" customWidth="1"/>
    <col min="9991" max="9991" width="5.125" style="1" customWidth="1"/>
    <col min="9992" max="10240" width="9" style="1"/>
    <col min="10241" max="10241" width="3" style="1" customWidth="1"/>
    <col min="10242" max="10242" width="3.125" style="1" customWidth="1"/>
    <col min="10243" max="10243" width="3.25" style="1" customWidth="1"/>
    <col min="10244" max="10244" width="44.375" style="1" customWidth="1"/>
    <col min="10245" max="10245" width="5.625" style="1" customWidth="1"/>
    <col min="10246" max="10246" width="11.5" style="1" customWidth="1"/>
    <col min="10247" max="10247" width="5.125" style="1" customWidth="1"/>
    <col min="10248" max="10496" width="9" style="1"/>
    <col min="10497" max="10497" width="3" style="1" customWidth="1"/>
    <col min="10498" max="10498" width="3.125" style="1" customWidth="1"/>
    <col min="10499" max="10499" width="3.25" style="1" customWidth="1"/>
    <col min="10500" max="10500" width="44.375" style="1" customWidth="1"/>
    <col min="10501" max="10501" width="5.625" style="1" customWidth="1"/>
    <col min="10502" max="10502" width="11.5" style="1" customWidth="1"/>
    <col min="10503" max="10503" width="5.125" style="1" customWidth="1"/>
    <col min="10504" max="10752" width="9" style="1"/>
    <col min="10753" max="10753" width="3" style="1" customWidth="1"/>
    <col min="10754" max="10754" width="3.125" style="1" customWidth="1"/>
    <col min="10755" max="10755" width="3.25" style="1" customWidth="1"/>
    <col min="10756" max="10756" width="44.375" style="1" customWidth="1"/>
    <col min="10757" max="10757" width="5.625" style="1" customWidth="1"/>
    <col min="10758" max="10758" width="11.5" style="1" customWidth="1"/>
    <col min="10759" max="10759" width="5.125" style="1" customWidth="1"/>
    <col min="10760" max="11008" width="9" style="1"/>
    <col min="11009" max="11009" width="3" style="1" customWidth="1"/>
    <col min="11010" max="11010" width="3.125" style="1" customWidth="1"/>
    <col min="11011" max="11011" width="3.25" style="1" customWidth="1"/>
    <col min="11012" max="11012" width="44.375" style="1" customWidth="1"/>
    <col min="11013" max="11013" width="5.625" style="1" customWidth="1"/>
    <col min="11014" max="11014" width="11.5" style="1" customWidth="1"/>
    <col min="11015" max="11015" width="5.125" style="1" customWidth="1"/>
    <col min="11016" max="11264" width="9" style="1"/>
    <col min="11265" max="11265" width="3" style="1" customWidth="1"/>
    <col min="11266" max="11266" width="3.125" style="1" customWidth="1"/>
    <col min="11267" max="11267" width="3.25" style="1" customWidth="1"/>
    <col min="11268" max="11268" width="44.375" style="1" customWidth="1"/>
    <col min="11269" max="11269" width="5.625" style="1" customWidth="1"/>
    <col min="11270" max="11270" width="11.5" style="1" customWidth="1"/>
    <col min="11271" max="11271" width="5.125" style="1" customWidth="1"/>
    <col min="11272" max="11520" width="9" style="1"/>
    <col min="11521" max="11521" width="3" style="1" customWidth="1"/>
    <col min="11522" max="11522" width="3.125" style="1" customWidth="1"/>
    <col min="11523" max="11523" width="3.25" style="1" customWidth="1"/>
    <col min="11524" max="11524" width="44.375" style="1" customWidth="1"/>
    <col min="11525" max="11525" width="5.625" style="1" customWidth="1"/>
    <col min="11526" max="11526" width="11.5" style="1" customWidth="1"/>
    <col min="11527" max="11527" width="5.125" style="1" customWidth="1"/>
    <col min="11528" max="11776" width="9" style="1"/>
    <col min="11777" max="11777" width="3" style="1" customWidth="1"/>
    <col min="11778" max="11778" width="3.125" style="1" customWidth="1"/>
    <col min="11779" max="11779" width="3.25" style="1" customWidth="1"/>
    <col min="11780" max="11780" width="44.375" style="1" customWidth="1"/>
    <col min="11781" max="11781" width="5.625" style="1" customWidth="1"/>
    <col min="11782" max="11782" width="11.5" style="1" customWidth="1"/>
    <col min="11783" max="11783" width="5.125" style="1" customWidth="1"/>
    <col min="11784" max="12032" width="9" style="1"/>
    <col min="12033" max="12033" width="3" style="1" customWidth="1"/>
    <col min="12034" max="12034" width="3.125" style="1" customWidth="1"/>
    <col min="12035" max="12035" width="3.25" style="1" customWidth="1"/>
    <col min="12036" max="12036" width="44.375" style="1" customWidth="1"/>
    <col min="12037" max="12037" width="5.625" style="1" customWidth="1"/>
    <col min="12038" max="12038" width="11.5" style="1" customWidth="1"/>
    <col min="12039" max="12039" width="5.125" style="1" customWidth="1"/>
    <col min="12040" max="12288" width="9" style="1"/>
    <col min="12289" max="12289" width="3" style="1" customWidth="1"/>
    <col min="12290" max="12290" width="3.125" style="1" customWidth="1"/>
    <col min="12291" max="12291" width="3.25" style="1" customWidth="1"/>
    <col min="12292" max="12292" width="44.375" style="1" customWidth="1"/>
    <col min="12293" max="12293" width="5.625" style="1" customWidth="1"/>
    <col min="12294" max="12294" width="11.5" style="1" customWidth="1"/>
    <col min="12295" max="12295" width="5.125" style="1" customWidth="1"/>
    <col min="12296" max="12544" width="9" style="1"/>
    <col min="12545" max="12545" width="3" style="1" customWidth="1"/>
    <col min="12546" max="12546" width="3.125" style="1" customWidth="1"/>
    <col min="12547" max="12547" width="3.25" style="1" customWidth="1"/>
    <col min="12548" max="12548" width="44.375" style="1" customWidth="1"/>
    <col min="12549" max="12549" width="5.625" style="1" customWidth="1"/>
    <col min="12550" max="12550" width="11.5" style="1" customWidth="1"/>
    <col min="12551" max="12551" width="5.125" style="1" customWidth="1"/>
    <col min="12552" max="12800" width="9" style="1"/>
    <col min="12801" max="12801" width="3" style="1" customWidth="1"/>
    <col min="12802" max="12802" width="3.125" style="1" customWidth="1"/>
    <col min="12803" max="12803" width="3.25" style="1" customWidth="1"/>
    <col min="12804" max="12804" width="44.375" style="1" customWidth="1"/>
    <col min="12805" max="12805" width="5.625" style="1" customWidth="1"/>
    <col min="12806" max="12806" width="11.5" style="1" customWidth="1"/>
    <col min="12807" max="12807" width="5.125" style="1" customWidth="1"/>
    <col min="12808" max="13056" width="9" style="1"/>
    <col min="13057" max="13057" width="3" style="1" customWidth="1"/>
    <col min="13058" max="13058" width="3.125" style="1" customWidth="1"/>
    <col min="13059" max="13059" width="3.25" style="1" customWidth="1"/>
    <col min="13060" max="13060" width="44.375" style="1" customWidth="1"/>
    <col min="13061" max="13061" width="5.625" style="1" customWidth="1"/>
    <col min="13062" max="13062" width="11.5" style="1" customWidth="1"/>
    <col min="13063" max="13063" width="5.125" style="1" customWidth="1"/>
    <col min="13064" max="13312" width="9" style="1"/>
    <col min="13313" max="13313" width="3" style="1" customWidth="1"/>
    <col min="13314" max="13314" width="3.125" style="1" customWidth="1"/>
    <col min="13315" max="13315" width="3.25" style="1" customWidth="1"/>
    <col min="13316" max="13316" width="44.375" style="1" customWidth="1"/>
    <col min="13317" max="13317" width="5.625" style="1" customWidth="1"/>
    <col min="13318" max="13318" width="11.5" style="1" customWidth="1"/>
    <col min="13319" max="13319" width="5.125" style="1" customWidth="1"/>
    <col min="13320" max="13568" width="9" style="1"/>
    <col min="13569" max="13569" width="3" style="1" customWidth="1"/>
    <col min="13570" max="13570" width="3.125" style="1" customWidth="1"/>
    <col min="13571" max="13571" width="3.25" style="1" customWidth="1"/>
    <col min="13572" max="13572" width="44.375" style="1" customWidth="1"/>
    <col min="13573" max="13573" width="5.625" style="1" customWidth="1"/>
    <col min="13574" max="13574" width="11.5" style="1" customWidth="1"/>
    <col min="13575" max="13575" width="5.125" style="1" customWidth="1"/>
    <col min="13576" max="13824" width="9" style="1"/>
    <col min="13825" max="13825" width="3" style="1" customWidth="1"/>
    <col min="13826" max="13826" width="3.125" style="1" customWidth="1"/>
    <col min="13827" max="13827" width="3.25" style="1" customWidth="1"/>
    <col min="13828" max="13828" width="44.375" style="1" customWidth="1"/>
    <col min="13829" max="13829" width="5.625" style="1" customWidth="1"/>
    <col min="13830" max="13830" width="11.5" style="1" customWidth="1"/>
    <col min="13831" max="13831" width="5.125" style="1" customWidth="1"/>
    <col min="13832" max="14080" width="9" style="1"/>
    <col min="14081" max="14081" width="3" style="1" customWidth="1"/>
    <col min="14082" max="14082" width="3.125" style="1" customWidth="1"/>
    <col min="14083" max="14083" width="3.25" style="1" customWidth="1"/>
    <col min="14084" max="14084" width="44.375" style="1" customWidth="1"/>
    <col min="14085" max="14085" width="5.625" style="1" customWidth="1"/>
    <col min="14086" max="14086" width="11.5" style="1" customWidth="1"/>
    <col min="14087" max="14087" width="5.125" style="1" customWidth="1"/>
    <col min="14088" max="14336" width="9" style="1"/>
    <col min="14337" max="14337" width="3" style="1" customWidth="1"/>
    <col min="14338" max="14338" width="3.125" style="1" customWidth="1"/>
    <col min="14339" max="14339" width="3.25" style="1" customWidth="1"/>
    <col min="14340" max="14340" width="44.375" style="1" customWidth="1"/>
    <col min="14341" max="14341" width="5.625" style="1" customWidth="1"/>
    <col min="14342" max="14342" width="11.5" style="1" customWidth="1"/>
    <col min="14343" max="14343" width="5.125" style="1" customWidth="1"/>
    <col min="14344" max="14592" width="9" style="1"/>
    <col min="14593" max="14593" width="3" style="1" customWidth="1"/>
    <col min="14594" max="14594" width="3.125" style="1" customWidth="1"/>
    <col min="14595" max="14595" width="3.25" style="1" customWidth="1"/>
    <col min="14596" max="14596" width="44.375" style="1" customWidth="1"/>
    <col min="14597" max="14597" width="5.625" style="1" customWidth="1"/>
    <col min="14598" max="14598" width="11.5" style="1" customWidth="1"/>
    <col min="14599" max="14599" width="5.125" style="1" customWidth="1"/>
    <col min="14600" max="14848" width="9" style="1"/>
    <col min="14849" max="14849" width="3" style="1" customWidth="1"/>
    <col min="14850" max="14850" width="3.125" style="1" customWidth="1"/>
    <col min="14851" max="14851" width="3.25" style="1" customWidth="1"/>
    <col min="14852" max="14852" width="44.375" style="1" customWidth="1"/>
    <col min="14853" max="14853" width="5.625" style="1" customWidth="1"/>
    <col min="14854" max="14854" width="11.5" style="1" customWidth="1"/>
    <col min="14855" max="14855" width="5.125" style="1" customWidth="1"/>
    <col min="14856" max="15104" width="9" style="1"/>
    <col min="15105" max="15105" width="3" style="1" customWidth="1"/>
    <col min="15106" max="15106" width="3.125" style="1" customWidth="1"/>
    <col min="15107" max="15107" width="3.25" style="1" customWidth="1"/>
    <col min="15108" max="15108" width="44.375" style="1" customWidth="1"/>
    <col min="15109" max="15109" width="5.625" style="1" customWidth="1"/>
    <col min="15110" max="15110" width="11.5" style="1" customWidth="1"/>
    <col min="15111" max="15111" width="5.125" style="1" customWidth="1"/>
    <col min="15112" max="15360" width="9" style="1"/>
    <col min="15361" max="15361" width="3" style="1" customWidth="1"/>
    <col min="15362" max="15362" width="3.125" style="1" customWidth="1"/>
    <col min="15363" max="15363" width="3.25" style="1" customWidth="1"/>
    <col min="15364" max="15364" width="44.375" style="1" customWidth="1"/>
    <col min="15365" max="15365" width="5.625" style="1" customWidth="1"/>
    <col min="15366" max="15366" width="11.5" style="1" customWidth="1"/>
    <col min="15367" max="15367" width="5.125" style="1" customWidth="1"/>
    <col min="15368" max="15616" width="9" style="1"/>
    <col min="15617" max="15617" width="3" style="1" customWidth="1"/>
    <col min="15618" max="15618" width="3.125" style="1" customWidth="1"/>
    <col min="15619" max="15619" width="3.25" style="1" customWidth="1"/>
    <col min="15620" max="15620" width="44.375" style="1" customWidth="1"/>
    <col min="15621" max="15621" width="5.625" style="1" customWidth="1"/>
    <col min="15622" max="15622" width="11.5" style="1" customWidth="1"/>
    <col min="15623" max="15623" width="5.125" style="1" customWidth="1"/>
    <col min="15624" max="15872" width="9" style="1"/>
    <col min="15873" max="15873" width="3" style="1" customWidth="1"/>
    <col min="15874" max="15874" width="3.125" style="1" customWidth="1"/>
    <col min="15875" max="15875" width="3.25" style="1" customWidth="1"/>
    <col min="15876" max="15876" width="44.375" style="1" customWidth="1"/>
    <col min="15877" max="15877" width="5.625" style="1" customWidth="1"/>
    <col min="15878" max="15878" width="11.5" style="1" customWidth="1"/>
    <col min="15879" max="15879" width="5.125" style="1" customWidth="1"/>
    <col min="15880" max="16128" width="9" style="1"/>
    <col min="16129" max="16129" width="3" style="1" customWidth="1"/>
    <col min="16130" max="16130" width="3.125" style="1" customWidth="1"/>
    <col min="16131" max="16131" width="3.25" style="1" customWidth="1"/>
    <col min="16132" max="16132" width="44.375" style="1" customWidth="1"/>
    <col min="16133" max="16133" width="5.625" style="1" customWidth="1"/>
    <col min="16134" max="16134" width="11.5" style="1" customWidth="1"/>
    <col min="16135" max="16135" width="5.125" style="1" customWidth="1"/>
    <col min="16136" max="16384" width="9" style="1"/>
  </cols>
  <sheetData>
    <row r="1" spans="1:7" x14ac:dyDescent="0.3">
      <c r="A1" s="3" t="s">
        <v>289</v>
      </c>
      <c r="D1" s="4"/>
      <c r="E1" s="62" t="s">
        <v>1</v>
      </c>
      <c r="F1" s="32">
        <f>SUM(F2,F14)</f>
        <v>1542000</v>
      </c>
      <c r="G1" s="53" t="s">
        <v>2</v>
      </c>
    </row>
    <row r="2" spans="1:7" x14ac:dyDescent="0.3">
      <c r="B2" s="3" t="s">
        <v>21</v>
      </c>
      <c r="D2" s="4"/>
      <c r="E2" s="62" t="s">
        <v>1</v>
      </c>
      <c r="F2" s="32">
        <f>SUM(F3,F10)</f>
        <v>556000</v>
      </c>
      <c r="G2" s="53" t="s">
        <v>2</v>
      </c>
    </row>
    <row r="3" spans="1:7" x14ac:dyDescent="0.3">
      <c r="C3" s="3" t="s">
        <v>271</v>
      </c>
      <c r="D3" s="4"/>
      <c r="E3" s="62" t="s">
        <v>1</v>
      </c>
      <c r="F3" s="32">
        <f>SUM(F4,F7)</f>
        <v>546000</v>
      </c>
      <c r="G3" s="53" t="s">
        <v>2</v>
      </c>
    </row>
    <row r="4" spans="1:7" s="3" customFormat="1" x14ac:dyDescent="0.3">
      <c r="C4" s="3" t="s">
        <v>103</v>
      </c>
      <c r="D4" s="4"/>
      <c r="E4" s="75" t="s">
        <v>3</v>
      </c>
      <c r="F4" s="32">
        <v>8000</v>
      </c>
      <c r="G4" s="53" t="s">
        <v>2</v>
      </c>
    </row>
    <row r="5" spans="1:7" x14ac:dyDescent="0.3">
      <c r="D5" s="1" t="s">
        <v>290</v>
      </c>
      <c r="E5" s="64"/>
      <c r="F5" s="17"/>
    </row>
    <row r="6" spans="1:7" x14ac:dyDescent="0.3">
      <c r="A6" s="1" t="s">
        <v>291</v>
      </c>
      <c r="E6" s="64"/>
      <c r="F6" s="17"/>
    </row>
    <row r="7" spans="1:7" s="3" customFormat="1" x14ac:dyDescent="0.3">
      <c r="C7" s="3" t="s">
        <v>148</v>
      </c>
      <c r="D7" s="4"/>
      <c r="E7" s="75" t="s">
        <v>3</v>
      </c>
      <c r="F7" s="32">
        <v>538000</v>
      </c>
      <c r="G7" s="53" t="s">
        <v>2</v>
      </c>
    </row>
    <row r="8" spans="1:7" x14ac:dyDescent="0.3">
      <c r="D8" s="10" t="s">
        <v>598</v>
      </c>
      <c r="E8" s="63"/>
      <c r="F8" s="17"/>
    </row>
    <row r="9" spans="1:7" x14ac:dyDescent="0.3">
      <c r="A9" s="1" t="s">
        <v>457</v>
      </c>
      <c r="D9" s="34"/>
      <c r="E9" s="63"/>
      <c r="F9" s="17"/>
    </row>
    <row r="10" spans="1:7" x14ac:dyDescent="0.3">
      <c r="C10" s="3" t="s">
        <v>136</v>
      </c>
      <c r="D10" s="40"/>
      <c r="E10" s="62" t="s">
        <v>1</v>
      </c>
      <c r="F10" s="32">
        <v>10000</v>
      </c>
      <c r="G10" s="53" t="s">
        <v>2</v>
      </c>
    </row>
    <row r="11" spans="1:7" s="3" customFormat="1" x14ac:dyDescent="0.3">
      <c r="C11" s="3" t="s">
        <v>121</v>
      </c>
      <c r="D11" s="4"/>
      <c r="E11" s="75" t="s">
        <v>3</v>
      </c>
      <c r="F11" s="32">
        <v>10000</v>
      </c>
      <c r="G11" s="53" t="s">
        <v>2</v>
      </c>
    </row>
    <row r="12" spans="1:7" x14ac:dyDescent="0.3">
      <c r="D12" s="10" t="s">
        <v>458</v>
      </c>
      <c r="E12" s="63"/>
      <c r="F12" s="17"/>
    </row>
    <row r="13" spans="1:7" x14ac:dyDescent="0.3">
      <c r="A13" s="1" t="s">
        <v>561</v>
      </c>
      <c r="D13" s="34"/>
      <c r="E13" s="63"/>
      <c r="F13" s="17"/>
    </row>
    <row r="14" spans="1:7" x14ac:dyDescent="0.3">
      <c r="B14" s="3" t="s">
        <v>54</v>
      </c>
      <c r="D14" s="4"/>
      <c r="E14" s="62" t="s">
        <v>1</v>
      </c>
      <c r="F14" s="32">
        <f>SUM(F15)</f>
        <v>986000</v>
      </c>
      <c r="G14" s="53" t="s">
        <v>2</v>
      </c>
    </row>
    <row r="15" spans="1:7" s="3" customFormat="1" x14ac:dyDescent="0.3">
      <c r="C15" s="3" t="s">
        <v>410</v>
      </c>
      <c r="E15" s="118" t="s">
        <v>292</v>
      </c>
      <c r="F15" s="119">
        <f>SUM(F16)</f>
        <v>986000</v>
      </c>
      <c r="G15" s="53" t="s">
        <v>2</v>
      </c>
    </row>
    <row r="16" spans="1:7" s="3" customFormat="1" x14ac:dyDescent="0.3">
      <c r="C16" s="3" t="s">
        <v>413</v>
      </c>
      <c r="D16" s="1"/>
      <c r="E16" s="118" t="s">
        <v>1</v>
      </c>
      <c r="F16" s="119">
        <f>SUM(F17:F27)</f>
        <v>986000</v>
      </c>
      <c r="G16" s="53" t="s">
        <v>2</v>
      </c>
    </row>
    <row r="17" spans="1:9" x14ac:dyDescent="0.3">
      <c r="D17" s="34" t="s">
        <v>414</v>
      </c>
      <c r="E17" s="100" t="s">
        <v>3</v>
      </c>
      <c r="F17" s="11">
        <v>495000</v>
      </c>
      <c r="G17" s="77" t="s">
        <v>2</v>
      </c>
    </row>
    <row r="18" spans="1:9" x14ac:dyDescent="0.3">
      <c r="D18" s="34" t="s">
        <v>415</v>
      </c>
      <c r="E18" s="100"/>
      <c r="F18" s="92"/>
      <c r="G18" s="77"/>
    </row>
    <row r="19" spans="1:9" ht="21.75" customHeight="1" x14ac:dyDescent="0.3">
      <c r="D19" s="10" t="s">
        <v>416</v>
      </c>
      <c r="E19" s="64"/>
      <c r="F19" s="17"/>
    </row>
    <row r="20" spans="1:9" x14ac:dyDescent="0.3">
      <c r="A20" s="1" t="s">
        <v>421</v>
      </c>
      <c r="D20" s="34"/>
      <c r="E20" s="64"/>
      <c r="F20" s="17"/>
    </row>
    <row r="21" spans="1:9" x14ac:dyDescent="0.3">
      <c r="A21" s="1" t="s">
        <v>422</v>
      </c>
      <c r="D21" s="34"/>
      <c r="E21" s="64"/>
      <c r="F21" s="17"/>
    </row>
    <row r="22" spans="1:9" x14ac:dyDescent="0.3">
      <c r="A22" s="1" t="s">
        <v>459</v>
      </c>
      <c r="D22" s="34"/>
      <c r="E22" s="64"/>
      <c r="F22" s="17"/>
    </row>
    <row r="23" spans="1:9" x14ac:dyDescent="0.3">
      <c r="A23" s="1" t="s">
        <v>455</v>
      </c>
      <c r="D23" s="114"/>
      <c r="E23" s="63"/>
      <c r="F23" s="11"/>
      <c r="G23" s="22"/>
      <c r="H23" s="38"/>
    </row>
    <row r="24" spans="1:9" x14ac:dyDescent="0.3">
      <c r="A24" s="1" t="s">
        <v>456</v>
      </c>
      <c r="D24" s="114"/>
      <c r="E24" s="63"/>
      <c r="F24" s="11"/>
      <c r="G24" s="22"/>
      <c r="H24" s="38"/>
    </row>
    <row r="25" spans="1:9" ht="21.75" customHeight="1" x14ac:dyDescent="0.5">
      <c r="A25" s="1" t="s">
        <v>152</v>
      </c>
      <c r="D25" s="34"/>
      <c r="E25" s="54"/>
      <c r="F25" s="17"/>
      <c r="G25" s="69"/>
      <c r="I25" s="106"/>
    </row>
    <row r="26" spans="1:9" ht="21.75" customHeight="1" x14ac:dyDescent="0.3">
      <c r="A26" s="1" t="s">
        <v>591</v>
      </c>
      <c r="B26" s="3"/>
      <c r="C26" s="3"/>
      <c r="D26" s="34"/>
      <c r="E26" s="54"/>
      <c r="F26" s="17"/>
      <c r="G26" s="69"/>
      <c r="I26" s="108"/>
    </row>
    <row r="27" spans="1:9" x14ac:dyDescent="0.3">
      <c r="D27" s="153" t="s">
        <v>417</v>
      </c>
      <c r="E27" s="100" t="s">
        <v>3</v>
      </c>
      <c r="F27" s="11">
        <v>491000</v>
      </c>
      <c r="G27" s="77" t="s">
        <v>2</v>
      </c>
    </row>
    <row r="28" spans="1:9" ht="21.75" customHeight="1" x14ac:dyDescent="0.3">
      <c r="D28" s="140" t="s">
        <v>418</v>
      </c>
      <c r="E28" s="64"/>
      <c r="F28" s="17"/>
    </row>
    <row r="29" spans="1:9" x14ac:dyDescent="0.3">
      <c r="A29" s="1" t="s">
        <v>419</v>
      </c>
      <c r="D29" s="34"/>
      <c r="E29" s="64"/>
      <c r="F29" s="17"/>
    </row>
    <row r="30" spans="1:9" x14ac:dyDescent="0.3">
      <c r="A30" s="1" t="s">
        <v>420</v>
      </c>
      <c r="D30" s="34"/>
      <c r="E30" s="64"/>
      <c r="F30" s="17"/>
    </row>
    <row r="31" spans="1:9" x14ac:dyDescent="0.3">
      <c r="A31" s="1" t="s">
        <v>459</v>
      </c>
      <c r="D31" s="34"/>
      <c r="E31" s="64"/>
      <c r="F31" s="17"/>
    </row>
    <row r="32" spans="1:9" x14ac:dyDescent="0.3">
      <c r="A32" s="1" t="s">
        <v>455</v>
      </c>
      <c r="D32" s="114"/>
      <c r="E32" s="63"/>
      <c r="F32" s="11"/>
      <c r="G32" s="22"/>
      <c r="H32" s="38"/>
    </row>
    <row r="33" spans="1:9" x14ac:dyDescent="0.3">
      <c r="A33" s="1" t="s">
        <v>456</v>
      </c>
      <c r="D33" s="114"/>
      <c r="E33" s="63"/>
      <c r="F33" s="11"/>
      <c r="G33" s="22"/>
      <c r="H33" s="38"/>
    </row>
    <row r="34" spans="1:9" ht="21.75" customHeight="1" x14ac:dyDescent="0.5">
      <c r="A34" s="1" t="s">
        <v>152</v>
      </c>
      <c r="D34" s="34"/>
      <c r="E34" s="54"/>
      <c r="F34" s="17"/>
      <c r="G34" s="69"/>
      <c r="I34" s="106"/>
    </row>
    <row r="35" spans="1:9" ht="21.75" customHeight="1" x14ac:dyDescent="0.3">
      <c r="A35" s="1" t="s">
        <v>599</v>
      </c>
      <c r="B35" s="3"/>
      <c r="C35" s="3"/>
      <c r="D35" s="34"/>
      <c r="E35" s="54"/>
      <c r="F35" s="17"/>
      <c r="G35" s="69"/>
      <c r="I35" s="108"/>
    </row>
    <row r="36" spans="1:9" x14ac:dyDescent="0.3">
      <c r="D36" s="80"/>
      <c r="E36" s="16"/>
      <c r="F36" s="17"/>
      <c r="G36" s="12">
        <v>72</v>
      </c>
    </row>
    <row r="37" spans="1:9" x14ac:dyDescent="0.3">
      <c r="D37" s="34"/>
      <c r="E37" s="100"/>
      <c r="F37" s="92"/>
      <c r="G37" s="77"/>
    </row>
    <row r="38" spans="1:9" ht="21.75" customHeight="1" x14ac:dyDescent="0.3">
      <c r="D38" s="10"/>
      <c r="E38" s="64"/>
      <c r="F38" s="17"/>
    </row>
    <row r="39" spans="1:9" x14ac:dyDescent="0.3">
      <c r="D39" s="34"/>
      <c r="E39" s="64"/>
      <c r="F39" s="17"/>
    </row>
    <row r="40" spans="1:9" x14ac:dyDescent="0.3">
      <c r="D40" s="34"/>
      <c r="E40" s="64"/>
      <c r="F40" s="17"/>
    </row>
    <row r="41" spans="1:9" x14ac:dyDescent="0.3">
      <c r="D41" s="34"/>
      <c r="E41" s="64"/>
      <c r="F41" s="17"/>
    </row>
    <row r="42" spans="1:9" x14ac:dyDescent="0.3">
      <c r="D42" s="34"/>
      <c r="E42" s="64"/>
      <c r="F42" s="17"/>
    </row>
    <row r="43" spans="1:9" x14ac:dyDescent="0.3">
      <c r="D43" s="80"/>
      <c r="E43" s="16"/>
      <c r="F43" s="17"/>
      <c r="G43" s="12"/>
    </row>
    <row r="44" spans="1:9" x14ac:dyDescent="0.3">
      <c r="D44" s="80"/>
      <c r="E44" s="16"/>
      <c r="F44" s="17"/>
      <c r="G44" s="12">
        <v>1</v>
      </c>
    </row>
    <row r="45" spans="1:9" x14ac:dyDescent="0.3">
      <c r="D45" s="80"/>
      <c r="E45" s="16"/>
      <c r="F45" s="17"/>
      <c r="G45" s="12"/>
    </row>
    <row r="46" spans="1:9" x14ac:dyDescent="0.3">
      <c r="D46" s="80"/>
      <c r="E46" s="16"/>
      <c r="F46" s="17"/>
      <c r="G46" s="12"/>
    </row>
    <row r="47" spans="1:9" x14ac:dyDescent="0.3">
      <c r="D47" s="80"/>
      <c r="E47" s="16"/>
      <c r="F47" s="17"/>
      <c r="G47" s="12"/>
    </row>
    <row r="48" spans="1:9" x14ac:dyDescent="0.3">
      <c r="D48" s="80"/>
      <c r="E48" s="16"/>
      <c r="F48" s="17"/>
      <c r="G48" s="12"/>
    </row>
    <row r="49" spans="1:7" x14ac:dyDescent="0.3">
      <c r="D49" s="80"/>
      <c r="E49" s="16"/>
      <c r="F49" s="17"/>
      <c r="G49" s="12"/>
    </row>
    <row r="50" spans="1:7" x14ac:dyDescent="0.3">
      <c r="D50" s="80"/>
      <c r="E50" s="16"/>
      <c r="F50" s="17"/>
      <c r="G50" s="12"/>
    </row>
    <row r="51" spans="1:7" x14ac:dyDescent="0.3">
      <c r="D51" s="34"/>
      <c r="E51" s="100"/>
      <c r="F51" s="92"/>
      <c r="G51" s="77"/>
    </row>
    <row r="52" spans="1:7" x14ac:dyDescent="0.3">
      <c r="D52" s="34"/>
      <c r="E52" s="100"/>
      <c r="F52" s="92"/>
      <c r="G52" s="77"/>
    </row>
    <row r="53" spans="1:7" x14ac:dyDescent="0.3">
      <c r="D53" s="10"/>
      <c r="E53" s="100"/>
      <c r="F53" s="92"/>
      <c r="G53" s="77"/>
    </row>
    <row r="54" spans="1:7" x14ac:dyDescent="0.3">
      <c r="A54" s="10"/>
      <c r="D54" s="34"/>
      <c r="E54" s="100"/>
      <c r="F54" s="92"/>
      <c r="G54" s="77"/>
    </row>
    <row r="55" spans="1:7" x14ac:dyDescent="0.3">
      <c r="D55" s="34"/>
      <c r="E55" s="64"/>
      <c r="F55" s="17"/>
    </row>
    <row r="56" spans="1:7" x14ac:dyDescent="0.3">
      <c r="D56" s="34"/>
      <c r="E56" s="64"/>
      <c r="F56" s="17"/>
    </row>
    <row r="57" spans="1:7" x14ac:dyDescent="0.3">
      <c r="D57" s="34"/>
      <c r="E57" s="64"/>
      <c r="F57" s="17"/>
    </row>
    <row r="58" spans="1:7" x14ac:dyDescent="0.3">
      <c r="D58" s="80"/>
      <c r="E58" s="16"/>
      <c r="F58" s="17"/>
      <c r="G58" s="12"/>
    </row>
    <row r="59" spans="1:7" x14ac:dyDescent="0.3">
      <c r="D59" s="34"/>
      <c r="E59" s="100"/>
      <c r="F59" s="92"/>
      <c r="G59" s="77"/>
    </row>
    <row r="60" spans="1:7" x14ac:dyDescent="0.3">
      <c r="D60" s="34"/>
      <c r="E60" s="100"/>
      <c r="F60" s="92"/>
      <c r="G60" s="77"/>
    </row>
    <row r="61" spans="1:7" x14ac:dyDescent="0.3">
      <c r="D61" s="10"/>
      <c r="E61" s="100"/>
      <c r="F61" s="92"/>
      <c r="G61" s="77"/>
    </row>
    <row r="62" spans="1:7" x14ac:dyDescent="0.3">
      <c r="A62" s="10"/>
      <c r="D62" s="34"/>
      <c r="E62" s="100"/>
      <c r="F62" s="92"/>
      <c r="G62" s="77"/>
    </row>
    <row r="63" spans="1:7" x14ac:dyDescent="0.3">
      <c r="D63" s="34"/>
      <c r="E63" s="64"/>
      <c r="F63" s="17"/>
    </row>
    <row r="64" spans="1:7" x14ac:dyDescent="0.3">
      <c r="D64" s="34"/>
      <c r="E64" s="64"/>
      <c r="F64" s="17"/>
    </row>
    <row r="65" spans="1:7" x14ac:dyDescent="0.3">
      <c r="D65" s="34"/>
      <c r="E65" s="64"/>
      <c r="F65" s="17"/>
    </row>
    <row r="66" spans="1:7" x14ac:dyDescent="0.3">
      <c r="D66" s="80"/>
      <c r="E66" s="16"/>
      <c r="F66" s="17"/>
      <c r="G66" s="12"/>
    </row>
    <row r="67" spans="1:7" x14ac:dyDescent="0.3">
      <c r="D67" s="34"/>
      <c r="E67" s="100"/>
      <c r="F67" s="92"/>
      <c r="G67" s="77"/>
    </row>
    <row r="68" spans="1:7" x14ac:dyDescent="0.3">
      <c r="D68" s="10"/>
      <c r="E68" s="100"/>
      <c r="F68" s="92"/>
      <c r="G68" s="77"/>
    </row>
    <row r="69" spans="1:7" x14ac:dyDescent="0.3">
      <c r="A69" s="10"/>
      <c r="D69" s="34"/>
      <c r="E69" s="100"/>
      <c r="F69" s="92"/>
      <c r="G69" s="77"/>
    </row>
    <row r="70" spans="1:7" x14ac:dyDescent="0.3">
      <c r="D70" s="34"/>
      <c r="E70" s="64"/>
      <c r="F70" s="17"/>
    </row>
    <row r="71" spans="1:7" x14ac:dyDescent="0.3">
      <c r="D71" s="34"/>
      <c r="E71" s="64"/>
      <c r="F71" s="17"/>
    </row>
    <row r="72" spans="1:7" x14ac:dyDescent="0.3">
      <c r="D72" s="34"/>
      <c r="E72" s="64"/>
      <c r="F72" s="17"/>
    </row>
    <row r="73" spans="1:7" x14ac:dyDescent="0.3">
      <c r="D73" s="80"/>
      <c r="E73" s="16"/>
      <c r="F73" s="17"/>
      <c r="G73" s="12"/>
    </row>
    <row r="74" spans="1:7" ht="23.25" customHeight="1" x14ac:dyDescent="0.3">
      <c r="D74" s="34"/>
      <c r="E74" s="100"/>
      <c r="F74" s="92"/>
      <c r="G74" s="77"/>
    </row>
    <row r="75" spans="1:7" x14ac:dyDescent="0.3">
      <c r="D75" s="10"/>
      <c r="E75" s="100"/>
      <c r="F75" s="92"/>
      <c r="G75" s="77"/>
    </row>
    <row r="76" spans="1:7" x14ac:dyDescent="0.3">
      <c r="A76" s="10"/>
      <c r="D76" s="34"/>
      <c r="E76" s="100"/>
      <c r="F76" s="92"/>
      <c r="G76" s="77"/>
    </row>
    <row r="77" spans="1:7" x14ac:dyDescent="0.3">
      <c r="D77" s="34"/>
      <c r="E77" s="64"/>
      <c r="F77" s="17"/>
    </row>
    <row r="78" spans="1:7" x14ac:dyDescent="0.3">
      <c r="D78" s="34"/>
      <c r="E78" s="64"/>
      <c r="F78" s="17"/>
    </row>
    <row r="79" spans="1:7" x14ac:dyDescent="0.3">
      <c r="D79" s="34"/>
      <c r="E79" s="64"/>
      <c r="F79" s="17"/>
    </row>
    <row r="80" spans="1:7" x14ac:dyDescent="0.3">
      <c r="D80" s="80"/>
      <c r="E80" s="16"/>
      <c r="F80" s="17"/>
      <c r="G80" s="12"/>
    </row>
    <row r="81" spans="4:6" x14ac:dyDescent="0.3">
      <c r="D81" s="34"/>
      <c r="E81" s="64"/>
      <c r="F81" s="17"/>
    </row>
    <row r="82" spans="4:6" x14ac:dyDescent="0.3">
      <c r="D82" s="34"/>
      <c r="E82" s="64"/>
      <c r="F82" s="17"/>
    </row>
    <row r="83" spans="4:6" x14ac:dyDescent="0.3">
      <c r="D83" s="34"/>
      <c r="E83" s="64"/>
      <c r="F83" s="17"/>
    </row>
    <row r="84" spans="4:6" x14ac:dyDescent="0.3">
      <c r="D84" s="34"/>
      <c r="E84" s="64"/>
      <c r="F84" s="17"/>
    </row>
    <row r="85" spans="4:6" x14ac:dyDescent="0.3">
      <c r="D85" s="34"/>
      <c r="E85" s="64"/>
      <c r="F85" s="17"/>
    </row>
    <row r="86" spans="4:6" x14ac:dyDescent="0.3">
      <c r="D86" s="34"/>
      <c r="E86" s="64"/>
      <c r="F86" s="17"/>
    </row>
    <row r="87" spans="4:6" x14ac:dyDescent="0.3">
      <c r="D87" s="34"/>
      <c r="E87" s="64"/>
      <c r="F87" s="17"/>
    </row>
    <row r="88" spans="4:6" x14ac:dyDescent="0.3">
      <c r="D88" s="34"/>
      <c r="E88" s="64"/>
      <c r="F88" s="17"/>
    </row>
    <row r="89" spans="4:6" x14ac:dyDescent="0.3">
      <c r="D89" s="34"/>
      <c r="E89" s="64"/>
      <c r="F89" s="17"/>
    </row>
    <row r="90" spans="4:6" x14ac:dyDescent="0.3">
      <c r="D90" s="34"/>
      <c r="E90" s="64"/>
      <c r="F90" s="17"/>
    </row>
    <row r="91" spans="4:6" x14ac:dyDescent="0.3">
      <c r="D91" s="34"/>
      <c r="E91" s="64"/>
      <c r="F91" s="17"/>
    </row>
    <row r="92" spans="4:6" x14ac:dyDescent="0.3">
      <c r="D92" s="34"/>
      <c r="E92" s="64"/>
      <c r="F92" s="17"/>
    </row>
    <row r="93" spans="4:6" x14ac:dyDescent="0.3">
      <c r="D93" s="34"/>
      <c r="E93" s="64"/>
      <c r="F93" s="17"/>
    </row>
    <row r="94" spans="4:6" x14ac:dyDescent="0.3">
      <c r="D94" s="34"/>
      <c r="E94" s="64"/>
      <c r="F94" s="17"/>
    </row>
    <row r="95" spans="4:6" x14ac:dyDescent="0.3">
      <c r="D95" s="34"/>
      <c r="E95" s="64"/>
      <c r="F95" s="17"/>
    </row>
    <row r="96" spans="4:6" x14ac:dyDescent="0.3">
      <c r="D96" s="34"/>
      <c r="E96" s="64"/>
      <c r="F96" s="17"/>
    </row>
    <row r="97" spans="4:6" x14ac:dyDescent="0.3">
      <c r="D97" s="34"/>
      <c r="E97" s="64"/>
      <c r="F97" s="17"/>
    </row>
    <row r="98" spans="4:6" x14ac:dyDescent="0.3">
      <c r="E98" s="64"/>
      <c r="F98" s="17"/>
    </row>
    <row r="99" spans="4:6" x14ac:dyDescent="0.3">
      <c r="E99" s="64"/>
      <c r="F99" s="17"/>
    </row>
    <row r="100" spans="4:6" x14ac:dyDescent="0.3">
      <c r="E100" s="64"/>
      <c r="F100" s="17"/>
    </row>
    <row r="101" spans="4:6" x14ac:dyDescent="0.3">
      <c r="D101" s="34"/>
      <c r="E101" s="62"/>
      <c r="F101" s="17"/>
    </row>
    <row r="102" spans="4:6" x14ac:dyDescent="0.3">
      <c r="D102" s="34"/>
      <c r="E102" s="62"/>
      <c r="F102" s="17"/>
    </row>
    <row r="103" spans="4:6" x14ac:dyDescent="0.3">
      <c r="D103" s="34"/>
      <c r="E103" s="62"/>
      <c r="F103" s="17"/>
    </row>
    <row r="104" spans="4:6" x14ac:dyDescent="0.3">
      <c r="D104" s="34"/>
      <c r="E104" s="62"/>
      <c r="F104" s="17"/>
    </row>
    <row r="105" spans="4:6" x14ac:dyDescent="0.3">
      <c r="D105" s="34"/>
      <c r="E105" s="62"/>
      <c r="F105" s="17"/>
    </row>
    <row r="106" spans="4:6" x14ac:dyDescent="0.3">
      <c r="D106" s="34"/>
      <c r="E106" s="62"/>
      <c r="F106" s="17"/>
    </row>
    <row r="107" spans="4:6" x14ac:dyDescent="0.3">
      <c r="D107" s="101"/>
    </row>
    <row r="110" spans="4:6" x14ac:dyDescent="0.3">
      <c r="D110" s="101"/>
    </row>
    <row r="111" spans="4:6" x14ac:dyDescent="0.3">
      <c r="D111" s="101"/>
    </row>
    <row r="124" spans="4:6" x14ac:dyDescent="0.3">
      <c r="D124" s="87"/>
      <c r="E124" s="63"/>
      <c r="F124" s="32"/>
    </row>
  </sheetData>
  <conditionalFormatting sqref="E124 E8:E9 E12:E13">
    <cfRule type="expression" priority="11" stopIfTrue="1">
      <formula>"12E/G12"</formula>
    </cfRule>
  </conditionalFormatting>
  <conditionalFormatting sqref="E36">
    <cfRule type="expression" priority="10" stopIfTrue="1">
      <formula>"12E/G12"</formula>
    </cfRule>
  </conditionalFormatting>
  <conditionalFormatting sqref="E43:E50">
    <cfRule type="expression" priority="9" stopIfTrue="1">
      <formula>"12E/G12"</formula>
    </cfRule>
  </conditionalFormatting>
  <conditionalFormatting sqref="E58">
    <cfRule type="expression" priority="8" stopIfTrue="1">
      <formula>"12E/G12"</formula>
    </cfRule>
  </conditionalFormatting>
  <conditionalFormatting sqref="E66">
    <cfRule type="expression" priority="7" stopIfTrue="1">
      <formula>"12E/G12"</formula>
    </cfRule>
  </conditionalFormatting>
  <conditionalFormatting sqref="E73">
    <cfRule type="expression" priority="6" stopIfTrue="1">
      <formula>"12E/G12"</formula>
    </cfRule>
  </conditionalFormatting>
  <conditionalFormatting sqref="E80">
    <cfRule type="expression" priority="5" stopIfTrue="1">
      <formula>"12E/G12"</formula>
    </cfRule>
  </conditionalFormatting>
  <conditionalFormatting sqref="E23:E24">
    <cfRule type="expression" priority="2" stopIfTrue="1">
      <formula>"12E/G12"</formula>
    </cfRule>
  </conditionalFormatting>
  <conditionalFormatting sqref="E32:E33">
    <cfRule type="expression" priority="1" stopIfTrue="1">
      <formula>"12E/G12"</formula>
    </cfRule>
  </conditionalFormatting>
  <printOptions verticalCentered="1"/>
  <pageMargins left="1.1811023622047243" right="0.51181102362204722" top="0.51181102362204722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14</vt:i4>
      </vt:variant>
    </vt:vector>
  </HeadingPairs>
  <TitlesOfParts>
    <vt:vector size="14" baseType="lpstr">
      <vt:lpstr>งบกลาง</vt:lpstr>
      <vt:lpstr>บริหารทั่วไป</vt:lpstr>
      <vt:lpstr>บริหารงานคลัง</vt:lpstr>
      <vt:lpstr>สงบภายใน</vt:lpstr>
      <vt:lpstr>บริหารการศึกษา</vt:lpstr>
      <vt:lpstr>ระดับก่อนวัยเรียนและประถม</vt:lpstr>
      <vt:lpstr>สาธารณสุข</vt:lpstr>
      <vt:lpstr>บริหารเคหะและชุมชน</vt:lpstr>
      <vt:lpstr>ไฟฟ้าถนน</vt:lpstr>
      <vt:lpstr>ความเข้มแข็งของชุมชน</vt:lpstr>
      <vt:lpstr>งานกีฬาและนันทนาการ</vt:lpstr>
      <vt:lpstr>ศาสนาวัฒนธรรมท้องถิ่น</vt:lpstr>
      <vt:lpstr>ส่งเสริมการเกษตร</vt:lpstr>
      <vt:lpstr>กิจการประปา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2018-09-27T04:08:34Z</cp:lastPrinted>
  <dcterms:created xsi:type="dcterms:W3CDTF">2018-06-19T06:18:34Z</dcterms:created>
  <dcterms:modified xsi:type="dcterms:W3CDTF">2018-09-27T04:08:36Z</dcterms:modified>
</cp:coreProperties>
</file>